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firstSheet="7" activeTab="7"/>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03" sheetId="6" r:id="rId6"/>
    <sheet name="部门基本支出预算表04" sheetId="7" r:id="rId7"/>
    <sheet name="部门项目支出预算表05-1" sheetId="8" r:id="rId8"/>
    <sheet name="部门项目支出绩效目标表05-2" sheetId="9" r:id="rId9"/>
    <sheet name="部门政府性基金预算表06" sheetId="10" r:id="rId10"/>
    <sheet name="部门政府采购预算表07" sheetId="11" r:id="rId11"/>
    <sheet name="部门政府购买服务预算表08" sheetId="12" r:id="rId12"/>
    <sheet name="省对下转移支付预算表09-1" sheetId="13" r:id="rId13"/>
    <sheet name="省对下转移支付绩效目标表09-2" sheetId="14" r:id="rId14"/>
    <sheet name="新增资产配置表10" sheetId="15" r:id="rId15"/>
    <sheet name="中央转移支付补助项目支出预算表11" sheetId="16" r:id="rId16"/>
    <sheet name="部门项目支出中期规划预算表12" sheetId="17" r:id="rId1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<sst xmlns="http://schemas.openxmlformats.org/spreadsheetml/2006/main" count="1920" uniqueCount="538">
  <si>
    <t>预算01-1表</t>
  </si>
  <si>
    <t>2026年部门财务收支预算总表</t>
  </si>
  <si>
    <t>单位名称：云南省机关事务管理局（本级）</t>
  </si>
  <si>
    <t>单位:元</t>
  </si>
  <si>
    <t>收        入</t>
  </si>
  <si>
    <t>支        出</t>
  </si>
  <si>
    <t>项      目</t>
  </si>
  <si>
    <t>预算数</t>
  </si>
  <si>
    <t>项目（按功能分类）</t>
  </si>
  <si>
    <t>一、一般公共预算拨款收入</t>
  </si>
  <si>
    <t>二、政府性基金预算拨款收入</t>
  </si>
  <si>
    <t>三、国有资本经营预算拨款收入</t>
  </si>
  <si>
    <t>四、财政专户管理资金收入</t>
  </si>
  <si>
    <t>五、单位资金</t>
  </si>
  <si>
    <t>1、事业收入</t>
  </si>
  <si>
    <t>2、事业单位经营收入</t>
  </si>
  <si>
    <t>3、上级补助收入</t>
  </si>
  <si>
    <t>4、附属单位上缴收入</t>
  </si>
  <si>
    <t>5、其他收入</t>
  </si>
  <si>
    <t>本年收入合计</t>
  </si>
  <si>
    <t>本年支出合计</t>
  </si>
  <si>
    <t>上年结转结余</t>
  </si>
  <si>
    <t>年终结转结余</t>
  </si>
  <si>
    <t>1、财政拨款结转结余</t>
  </si>
  <si>
    <t>2、非财政拨款结余</t>
  </si>
  <si>
    <t>收  入  总  计</t>
  </si>
  <si>
    <t>支 出 总 计</t>
  </si>
  <si>
    <t>预算01-2表</t>
  </si>
  <si>
    <t>2026年部门收入预算表</t>
  </si>
  <si>
    <t>部门（单位）代码</t>
  </si>
  <si>
    <t>部门（单位）名称</t>
  </si>
  <si>
    <t>合计</t>
  </si>
  <si>
    <t>本年收入</t>
  </si>
  <si>
    <t>小计</t>
  </si>
  <si>
    <t>一般公共预算</t>
  </si>
  <si>
    <t>政府性基金预算</t>
  </si>
  <si>
    <t>国有资本经营预算</t>
  </si>
  <si>
    <t>财政专户管理资金</t>
  </si>
  <si>
    <t>单位资金收入</t>
  </si>
  <si>
    <t>事业单位经营收入</t>
  </si>
  <si>
    <t>上级补助收入</t>
  </si>
  <si>
    <t>附属单位上缴收入</t>
  </si>
  <si>
    <t>其他收入</t>
  </si>
  <si>
    <t>非财政拨款结余</t>
  </si>
  <si>
    <t>事业收入</t>
  </si>
  <si>
    <t>142001</t>
  </si>
  <si>
    <t>云南省机关事务管理局</t>
  </si>
  <si>
    <t>预算01-3表</t>
  </si>
  <si>
    <t>2026年部门支出预算表</t>
  </si>
  <si>
    <t>科目编码</t>
  </si>
  <si>
    <t>科目名称</t>
  </si>
  <si>
    <t>财政专户管理的支出</t>
  </si>
  <si>
    <t>单位资金</t>
  </si>
  <si>
    <t>事业支出</t>
  </si>
  <si>
    <t>事业单位
经营支出</t>
  </si>
  <si>
    <t>上级补助支出</t>
  </si>
  <si>
    <t>附属单位补助支出</t>
  </si>
  <si>
    <t>其他支出</t>
  </si>
  <si>
    <t>基本支出</t>
  </si>
  <si>
    <t>项目支出</t>
  </si>
  <si>
    <t>201</t>
  </si>
  <si>
    <t>一般公共服务支出</t>
  </si>
  <si>
    <t>20103</t>
  </si>
  <si>
    <t>政府办公厅（室）及相关机构事务</t>
  </si>
  <si>
    <t>2010301</t>
  </si>
  <si>
    <t>行政运行</t>
  </si>
  <si>
    <t>2010302</t>
  </si>
  <si>
    <t>一般行政管理事务</t>
  </si>
  <si>
    <t>2010303</t>
  </si>
  <si>
    <t>机关服务</t>
  </si>
  <si>
    <t>2010305</t>
  </si>
  <si>
    <t>专项业务及机关事务管理</t>
  </si>
  <si>
    <t>2010350</t>
  </si>
  <si>
    <t>事业运行</t>
  </si>
  <si>
    <t>208</t>
  </si>
  <si>
    <t>社会保障和就业支出</t>
  </si>
  <si>
    <t>20805</t>
  </si>
  <si>
    <t>行政事业单位养老支出</t>
  </si>
  <si>
    <t>2080501</t>
  </si>
  <si>
    <t>行政单位离退休</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</si>
  <si>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</si>
  <si>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</si>
  <si>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</si>
  <si>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</si>
  <si>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</si>
  <si>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</si>
  <si>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</si>
  <si>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</si>
  <si>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</si>
  <si>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</si>
  <si>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</si>
  <si>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</si>
  <si>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</si>
  <si>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</si>
  <si>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</si>
  <si>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</si>
  <si>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</si>
  <si>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</si>
  <si>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</si>
  <si>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211</t>
  </si>
  <si>
    <t>节能环保支出</t>
  </si>
  <si>
    <t>21110</t>
  </si>
  <si>
    <t>能源节约利用</t>
  </si>
  <si>
    <t>2111001</t>
  </si>
  <si>
    <t>221</t>
  </si>
  <si>
    <t>住房保障支出</t>
  </si>
  <si>
    <t>22102</t>
  </si>
  <si>
    <t>住房改革支出</t>
  </si>
  <si>
    <t>2210201</t>
  </si>
  <si>
    <t>住房公积金</t>
  </si>
  <si>
    <t>合  计</t>
  </si>
  <si>
    <t>预算02-1表</t>
  </si>
  <si>
    <t>2026年财政拨款收支预算总表</t>
  </si>
  <si>
    <t>支出功能分类科目</t>
  </si>
  <si>
    <t>一、本年收入</t>
  </si>
  <si>
    <t>一、本年支出</t>
  </si>
  <si>
    <t>（一）一般公共预算拨款</t>
  </si>
  <si>
    <t>（二）政府性基金预算拨款</t>
  </si>
  <si>
    <t>（三）国有资本经营预算拨款</t>
  </si>
  <si>
    <t>二、上年结转</t>
  </si>
  <si>
    <t>二、年终结转结余</t>
  </si>
  <si>
    <t>收 入 总 计</t>
  </si>
  <si>
    <t>预算02-2表</t>
  </si>
  <si>
    <t>2026年一般公共预算支出预算表（按功能科目分类）</t>
  </si>
  <si>
    <t>部门预算支出功能分类科目</t>
  </si>
  <si>
    <t>人员经费</t>
  </si>
  <si>
    <t>公用经费</t>
  </si>
  <si>
    <t>1</t>
  </si>
  <si>
    <t>2</t>
  </si>
  <si>
    <t>3</t>
  </si>
  <si>
    <t>4</t>
  </si>
  <si>
    <t>5</t>
  </si>
  <si>
    <t>6</t>
  </si>
  <si>
    <t>预算03表</t>
  </si>
  <si>
    <t>2026年一般公共预算“三公”经费支出预算表</t>
  </si>
  <si>
    <t>单位：元</t>
  </si>
  <si>
    <t>“三公”经费合计</t>
  </si>
  <si>
    <t>因公出国（境）费</t>
  </si>
  <si>
    <t>公务用车购置及运行费</t>
  </si>
  <si>
    <t>公务接待费</t>
  </si>
  <si>
    <t>公务用车购置费</t>
  </si>
  <si>
    <t>公务用车运行费</t>
  </si>
  <si>
    <t>预算04表</t>
  </si>
  <si>
    <t>2026年部门基本支出预算表</t>
  </si>
  <si>
    <t>单位名称</t>
  </si>
  <si>
    <t>项目代码</t>
  </si>
  <si>
    <t>项目名称</t>
  </si>
  <si>
    <t>功能科目编码</t>
  </si>
  <si>
    <t>功能科目名称</t>
  </si>
  <si>
    <t>经济科目编码</t>
  </si>
  <si>
    <t>经济科目名称</t>
  </si>
  <si>
    <t>资金来源</t>
  </si>
  <si>
    <t>财政拨款结转结余</t>
  </si>
  <si>
    <t>全年数</t>
  </si>
  <si>
    <t>已提前安排</t>
  </si>
  <si>
    <t>抵扣上年垫付资金</t>
  </si>
  <si>
    <t>本次下达</t>
  </si>
  <si>
    <t>另文下达</t>
  </si>
  <si>
    <t>事业单位
经营收入</t>
  </si>
  <si>
    <t>530000210000000027521</t>
  </si>
  <si>
    <t>行政人员支出工资</t>
  </si>
  <si>
    <t>30101</t>
  </si>
  <si>
    <t>基本工资</t>
  </si>
  <si>
    <t>30102</t>
  </si>
  <si>
    <t>津贴补贴</t>
  </si>
  <si>
    <t>30103</t>
  </si>
  <si>
    <t>奖金</t>
  </si>
  <si>
    <t>530000210000000027523</t>
  </si>
  <si>
    <t>事业人员支出工资</t>
  </si>
  <si>
    <t>30107</t>
  </si>
  <si>
    <t>绩效工资</t>
  </si>
  <si>
    <t>530000210000000027526</t>
  </si>
  <si>
    <t>社会保障缴费</t>
  </si>
  <si>
    <t>30108</t>
  </si>
  <si>
    <t>机关事业单位基本养老保险缴费</t>
  </si>
  <si>
    <t>30112</t>
  </si>
  <si>
    <t>其他社会保障缴费</t>
  </si>
  <si>
    <t>30110</t>
  </si>
  <si>
    <t>职工基本医疗保险缴费</t>
  </si>
  <si>
    <t>30111</t>
  </si>
  <si>
    <t>公务员医疗补助缴费</t>
  </si>
  <si>
    <t>530000210000000028371</t>
  </si>
  <si>
    <t>30113</t>
  </si>
  <si>
    <t>530000210000000028374</t>
  </si>
  <si>
    <t>公车购置及运维费</t>
  </si>
  <si>
    <t>30231</t>
  </si>
  <si>
    <t>公务用车运行维护费</t>
  </si>
  <si>
    <t>530000210000000028377</t>
  </si>
  <si>
    <t>行政人员公务交通补贴</t>
  </si>
  <si>
    <t>30239</t>
  </si>
  <si>
    <t>其他交通费用</t>
  </si>
  <si>
    <t>530000210000000028378</t>
  </si>
  <si>
    <t>工会经费</t>
  </si>
  <si>
    <t>30228</t>
  </si>
  <si>
    <t>530000210000000028379</t>
  </si>
  <si>
    <t>一般公用经费</t>
  </si>
  <si>
    <t>30201</t>
  </si>
  <si>
    <t>办公费</t>
  </si>
  <si>
    <t>30202</t>
  </si>
  <si>
    <t>印刷费</t>
  </si>
  <si>
    <t>30211</t>
  </si>
  <si>
    <t>差旅费</t>
  </si>
  <si>
    <t>30299</t>
  </si>
  <si>
    <t>其他商品和服务支出</t>
  </si>
  <si>
    <t>530000241100002220640</t>
  </si>
  <si>
    <t>行政人员绩效奖</t>
  </si>
  <si>
    <t>530000210000000029404</t>
  </si>
  <si>
    <t>530000210000000029405</t>
  </si>
  <si>
    <t>530000210000000029407</t>
  </si>
  <si>
    <t>530000210000000029409</t>
  </si>
  <si>
    <t>530000210000000029417</t>
  </si>
  <si>
    <t>530000210000000029418</t>
  </si>
  <si>
    <t>530000210000000029419</t>
  </si>
  <si>
    <t>530000241100002221100</t>
  </si>
  <si>
    <t>530000210000000039445</t>
  </si>
  <si>
    <t>530000210000000039447</t>
  </si>
  <si>
    <t>530000210000000039449</t>
  </si>
  <si>
    <t>530000210000000039450</t>
  </si>
  <si>
    <t>对个人和家庭的补助</t>
  </si>
  <si>
    <t>30305</t>
  </si>
  <si>
    <t>生活补助</t>
  </si>
  <si>
    <t>530000210000000039452</t>
  </si>
  <si>
    <t>530000210000000039454</t>
  </si>
  <si>
    <t>30217</t>
  </si>
  <si>
    <t>530000210000000039455</t>
  </si>
  <si>
    <t>530000210000000039456</t>
  </si>
  <si>
    <t>530000210000000039457</t>
  </si>
  <si>
    <t>30207</t>
  </si>
  <si>
    <t>邮电费</t>
  </si>
  <si>
    <t>30214</t>
  </si>
  <si>
    <t>租赁费</t>
  </si>
  <si>
    <t>30215</t>
  </si>
  <si>
    <t>会议费</t>
  </si>
  <si>
    <t>30216</t>
  </si>
  <si>
    <t>培训费</t>
  </si>
  <si>
    <t>31002</t>
  </si>
  <si>
    <t>办公设备购置</t>
  </si>
  <si>
    <t>530000231100001066069</t>
  </si>
  <si>
    <t>云勤联云集团所属事业单位统筹外退休金专项经费</t>
  </si>
  <si>
    <t>30302</t>
  </si>
  <si>
    <t>退休费</t>
  </si>
  <si>
    <t>530000241100002220539</t>
  </si>
  <si>
    <t>530000251100003275489</t>
  </si>
  <si>
    <t>机关事务管理非税项目支出经费</t>
  </si>
  <si>
    <t>预算05-1表</t>
  </si>
  <si>
    <t>2026年部门项目支出预算表</t>
  </si>
  <si>
    <t>项目分类</t>
  </si>
  <si>
    <t>项目单位</t>
  </si>
  <si>
    <t>本年拨款</t>
  </si>
  <si>
    <t>其中：本次下达</t>
  </si>
  <si>
    <t>2025年第二批省级党政机关办公用房大中修专项经费</t>
  </si>
  <si>
    <t>事业发展类</t>
  </si>
  <si>
    <t>530000251100004610591</t>
  </si>
  <si>
    <t>30213</t>
  </si>
  <si>
    <t>维修（护）费</t>
  </si>
  <si>
    <t>2025年省级财政节能降耗（节能宣传培训及公共机构能效提升示范工程）专项资金</t>
  </si>
  <si>
    <t>专项业务类</t>
  </si>
  <si>
    <t>530000251100004383780</t>
  </si>
  <si>
    <t>30227</t>
  </si>
  <si>
    <t>委托业务费</t>
  </si>
  <si>
    <t>2025年云南省决策咨询研究课题第一批经费</t>
  </si>
  <si>
    <t>其他运转类</t>
  </si>
  <si>
    <t>530000251100004420274</t>
  </si>
  <si>
    <t>30226</t>
  </si>
  <si>
    <t>劳务费</t>
  </si>
  <si>
    <t>部门预算机动经费</t>
  </si>
  <si>
    <t>530000241100002016242</t>
  </si>
  <si>
    <t>党政机关办公用房大中修专项经费</t>
  </si>
  <si>
    <t>530000221100000207447</t>
  </si>
  <si>
    <t>31006</t>
  </si>
  <si>
    <t>大型修缮</t>
  </si>
  <si>
    <t>购车经费</t>
  </si>
  <si>
    <t>530000200000000003412</t>
  </si>
  <si>
    <t>31013</t>
  </si>
  <si>
    <t>公务用车购置</t>
  </si>
  <si>
    <t>*</t>
  </si>
  <si>
    <t>530000210000000044439</t>
  </si>
  <si>
    <t>530000231100001087485</t>
  </si>
  <si>
    <t>机关事务管理非税支出专项经费</t>
  </si>
  <si>
    <t>530000200000000007758</t>
  </si>
  <si>
    <t>30399</t>
  </si>
  <si>
    <t>其他对个人和家庭的补助</t>
  </si>
  <si>
    <t>机关事务管理运行专项经费</t>
  </si>
  <si>
    <t>530000200000000004162</t>
  </si>
  <si>
    <t>其他人员支出</t>
  </si>
  <si>
    <t>民生类</t>
  </si>
  <si>
    <t>530000231100001105791</t>
  </si>
  <si>
    <t>30199</t>
  </si>
  <si>
    <t>其他工资福利支出</t>
  </si>
  <si>
    <t>530000200000000005536</t>
  </si>
  <si>
    <t>530000261100005155790</t>
  </si>
  <si>
    <t>因公出国（境）专项经费</t>
  </si>
  <si>
    <t>因公出国（境）经费</t>
  </si>
  <si>
    <t>530000200000000010535</t>
  </si>
  <si>
    <t>30212</t>
  </si>
  <si>
    <t>因公出国（境）费用</t>
  </si>
  <si>
    <t>云南省省级公物仓运行维护经费</t>
  </si>
  <si>
    <t>530000241100002035141</t>
  </si>
  <si>
    <t>专业信息系统运行维护费</t>
  </si>
  <si>
    <t>530000251100003884438</t>
  </si>
  <si>
    <t>530000221100000668047</t>
  </si>
  <si>
    <t>530000200000000006168</t>
  </si>
  <si>
    <t>注：“*”为涉密项目，按规定不予公开。</t>
  </si>
  <si>
    <t>预算05-2表</t>
  </si>
  <si>
    <t>2026年部门项目支出绩效目标表</t>
  </si>
  <si>
    <t>单位名称、项目名称</t>
  </si>
  <si>
    <t>项目年度绩效目标</t>
  </si>
  <si>
    <t>一级指标</t>
  </si>
  <si>
    <t>二级指标</t>
  </si>
  <si>
    <t>三级指标</t>
  </si>
  <si>
    <t>指标性质</t>
  </si>
  <si>
    <t>指标值</t>
  </si>
  <si>
    <t>度量单位</t>
  </si>
  <si>
    <t>指标属性</t>
  </si>
  <si>
    <t>指标内容</t>
  </si>
  <si>
    <t>通过项目实施，将逐步实现省级机关后勤服务“管办分离、效能提升、运转顺畅、活力增强”的目标，以此改革完善机关后勤体制和运行保障服务机制，进一步增强后勤服务活力与保障能力，提高管理与服务水平，推动机关后勤服务向社会化、市场化方向发展。具体将通过推进州市县区机关事务管理组织机构建设筑牢基层基础，通过推进机关后勤服务标准体系建设规范服务流程，通过大力运用信息化手段和大数据技术促进机关事务可持续发展，通过加大培训力度增强机关事务整体人员素质，多维度支撑机关后勤服务高质量发展的保障体系。</t>
  </si>
  <si>
    <t>产出指标</t>
  </si>
  <si>
    <t>数量指标</t>
  </si>
  <si>
    <t>国有资源维修改造完成率</t>
  </si>
  <si>
    <t>&gt;=</t>
  </si>
  <si>
    <t>90</t>
  </si>
  <si>
    <t>%</t>
  </si>
  <si>
    <t>定量指标</t>
  </si>
  <si>
    <t>反映新建、改造、修缮工程开工情况。</t>
  </si>
  <si>
    <t>质量指标</t>
  </si>
  <si>
    <t>铺面维修合格率</t>
  </si>
  <si>
    <t>根据合同完成项目验收。</t>
  </si>
  <si>
    <t>水电设施良好率</t>
  </si>
  <si>
    <t>反映水电设施情况。（良好状态的设施数量/总设施数量）*100%</t>
  </si>
  <si>
    <t>时效指标</t>
  </si>
  <si>
    <t>故障排除时间</t>
  </si>
  <si>
    <t>&lt;=</t>
  </si>
  <si>
    <t>小时</t>
  </si>
  <si>
    <t>反映出现故障排除所用时间。</t>
  </si>
  <si>
    <t>效益指标</t>
  </si>
  <si>
    <t>生态效益</t>
  </si>
  <si>
    <t>公共机构人均综合能耗下降</t>
  </si>
  <si>
    <t>反映人均综合能耗下降的情况。公共机构人均综合能耗下降=（2020年人均能耗-本年人均能耗）/2020年人均能耗*100%。</t>
  </si>
  <si>
    <t>满意度指标</t>
  </si>
  <si>
    <t>服务对象满意度</t>
  </si>
  <si>
    <t>服务受益人员满意度</t>
  </si>
  <si>
    <t>反映服务受益人员对服务保障工作的满意度。</t>
  </si>
  <si>
    <t>严格依据《云南省省级党政机关办公用房大中修项目及经费管理暂行办法》要求，针对2026年纳入项目库的10个办公用房大中修项目，以消除安全隐患、完善使用功能为重点，规范履行审批程序，严格执行维修改造标准，杜绝超标准装修、豪华装修。确保经费按“严格审批、统筹安排、专款专用、突出绩效”原则使用，全年完成既定维修任务，实现项目质量达标、进度可控、效益显著，为省级党政机关正常办公提供可靠保障。</t>
  </si>
  <si>
    <t>计划开工项目总量</t>
  </si>
  <si>
    <t>个</t>
  </si>
  <si>
    <t>竣工验收合格率</t>
  </si>
  <si>
    <t>=</t>
  </si>
  <si>
    <t>100</t>
  </si>
  <si>
    <t>反映项目验收情况。竣工验收合格率=（验收合格单元工程数量/完工单元工程总数）×100%。</t>
  </si>
  <si>
    <t>设计变更率</t>
  </si>
  <si>
    <t>反映项目设计变更情况。设计变更率=（项目变更金额/项目总预算金额）*100%。</t>
  </si>
  <si>
    <t>计划完工率</t>
  </si>
  <si>
    <t>85</t>
  </si>
  <si>
    <t>反映工程按计划完工情况。计划完工率=（实际完成工程项目个数/按计划应完成项目个数）*100%。</t>
  </si>
  <si>
    <t>社会效益</t>
  </si>
  <si>
    <t>受益人群覆盖率</t>
  </si>
  <si>
    <t>反映项目设计受益人群或地区的实现情况。受益人群覆盖率=（实际实现受益人群数/计划实现受益人群数）*100%</t>
  </si>
  <si>
    <t>修缮符合环保要求情况</t>
  </si>
  <si>
    <t>反映修缮项目符合环保要求的比率情况。</t>
  </si>
  <si>
    <t>受益人群满意度</t>
  </si>
  <si>
    <t>反映职工对办公环境等改善的满意度。受益人群满意度=（较满意和满意的问卷数/问卷调查总数）*100%。</t>
  </si>
  <si>
    <t>成本指标</t>
  </si>
  <si>
    <t>经济成本指标</t>
  </si>
  <si>
    <t>投资控制率</t>
  </si>
  <si>
    <t>98</t>
  </si>
  <si>
    <t>反映投资项目的实际支出费用控制情况。投资控制率=实际投资/计划投资*100%。</t>
  </si>
  <si>
    <t>维修标准控制率</t>
  </si>
  <si>
    <t>反映维修工程的实际支出费用控制情况。维修标准控制率=实际维修成本/预算成本*100%。</t>
  </si>
  <si>
    <t>围绕省级机关公物仓“线上虚拟仓+线下实体仓”虚实融合管理模式，以盘活国有资产、提高使用效能为核心目标。线上依托财政行政事业单位国有资产调剂共享平台，实现可调剂固定资产应进尽进、动态管理，新增可调剂资产按规定时限完成线上登记，推动跨部门、跨级次资产高效调剂，深化平台规范应用；线下严格落实资产入仓规范，对符合条件的闲置、临时配置资产应入尽入，按标准开展入仓验收，提升资产调剂、租（借）用效率，重点推动科研、医疗等专用设备行业内共享共用，确保资产入仓、调剂、归还全流程记录完整可追溯，账实相符。通过强化资产调剂使用力度，构建安全规范、节约高效、公开透明的国有资产全生命周期管理机制，切实落实过紧日子要求，降低行政运行成本，为省级行政单位履职提供有力资产保障。</t>
  </si>
  <si>
    <t>新增可调剂资产线上登记完成率</t>
  </si>
  <si>
    <t>95</t>
  </si>
  <si>
    <t>统计周期内，新增可调剂固定资产在10个工作日内完成线上平台登记的数量，占新增可调剂资产总数的比例。</t>
  </si>
  <si>
    <t>入仓资产抽检合格比例</t>
  </si>
  <si>
    <t>对入实体仓的闲置资产，抽检后外观、功能等符合标准的数量，占抽检资产总数的比例。</t>
  </si>
  <si>
    <t>跨部门资产调剂流程完成时长</t>
  </si>
  <si>
    <t>10</t>
  </si>
  <si>
    <t>工作日</t>
  </si>
  <si>
    <t>从提交调剂申请到完成审批的平均时间周期。</t>
  </si>
  <si>
    <t>经济效益</t>
  </si>
  <si>
    <t>调剂资产成本节约</t>
  </si>
  <si>
    <t>较上年增加</t>
  </si>
  <si>
    <t>定性指标</t>
  </si>
  <si>
    <t>统计周期内，通过公物仓调剂资产，避免重复购置资产产生的成本，与上一年度对应成本的比较，计算成本增加额及增幅。</t>
  </si>
  <si>
    <t>可持续影响</t>
  </si>
  <si>
    <t>跨部门调剂共享机制覆盖率</t>
  </si>
  <si>
    <t>涵盖资产入仓、调剂、归还全流程，跨部门协同的制度、机制，实际覆盖的业务环节比例。</t>
  </si>
  <si>
    <t>使用单位满意度</t>
  </si>
  <si>
    <t>使用公物仓资产调剂、租（借）用服务的省级行政单位，对服务流程、资产质量的满意数量占比。</t>
  </si>
  <si>
    <t>参照年度因公出国（境）经费总量控制数，结合年度出访工作需要，按照中央和省委、省政府关于“三公”经费管理的有关要求，以学习机关事务管理经验、经贸招商以及“一带一路”建设为主线，到南亚东南亚或欧洲相关政府机构进行参观学习考察，通过学习提高机关事务管理水平，为机关事务管理政策制度的建立提供良好的借鉴，促进云南省经济社会发展，为整个云南融入“一带一路”发展规划做出努力。项目执行控制在年初预算范围内，全部出访限量管理国家（地区）团组数控制在省外办批复部门限量管理国家（地区）出访计划数内。</t>
  </si>
  <si>
    <t>出访团组数</t>
  </si>
  <si>
    <t>1.00</t>
  </si>
  <si>
    <t>反映年度内按规定完成出访团组次数。</t>
  </si>
  <si>
    <t>出访报告优良率</t>
  </si>
  <si>
    <t>反映出访报告撰写的质量指标。</t>
  </si>
  <si>
    <t>出访报告形成机关事务管理经验</t>
  </si>
  <si>
    <t>篇</t>
  </si>
  <si>
    <t>反映出访成效的指标。</t>
  </si>
  <si>
    <t>出访人员满意度</t>
  </si>
  <si>
    <t>反映出访人员的满意情况。出访人员满意度=（满意+较满意）的问卷数/问卷调查总数*100%。</t>
  </si>
  <si>
    <t>通过规范开展公务用车配备更新工作，进一步缓解省级机关事业单位用车难问题。在深入调研、科学分析和统筹兼顾的基础上，严格遵循统一管理、合理使用、节约高效的原则，共计配备更新37辆公务用车，确保全部符合编制与配备标准，按时完成采购任务，并将采购成本严格控制在预算范围内。该项目将全面提升公务用车运行保障水平，切实保障省级领导干部公务用车需求，确保省级机关事业单位公务出行高效顺畅。</t>
  </si>
  <si>
    <t>配备更新公务用车数量</t>
  </si>
  <si>
    <t>37</t>
  </si>
  <si>
    <t>辆</t>
  </si>
  <si>
    <t>反映机关事务管理局在特定时间内计划购买的车辆总数。</t>
  </si>
  <si>
    <t>采购车辆验收合格率</t>
  </si>
  <si>
    <t>反映在车辆采购完成后，通过验收的车辆数量占采购车辆总数量的百分比。采购车辆验收合格率=（通过验收的车辆数量/采购车辆总数）*100%。</t>
  </si>
  <si>
    <t>采购按时完成率</t>
  </si>
  <si>
    <t>反映车辆采购工作是否能够按照预定计划及时完成。采购按时完成率=（在规定时间内采购车辆数量/计划配备车辆数量）*100%。</t>
  </si>
  <si>
    <t>公务用车保障率</t>
  </si>
  <si>
    <t>反映单位公务用车在公务出行需求提出时的有效保障程度。</t>
  </si>
  <si>
    <t>绿色能源车辆占比</t>
  </si>
  <si>
    <t>30</t>
  </si>
  <si>
    <t>反映新增及更新车辆中新能源汽车比例。</t>
  </si>
  <si>
    <t>单位满意度</t>
  </si>
  <si>
    <t>反映使用对象对信息系统使用的满意度。
使用人员满意度=（使用人员/问卷调查人数）*100%</t>
  </si>
  <si>
    <t>轿车购置单价</t>
  </si>
  <si>
    <t>18</t>
  </si>
  <si>
    <t>万元/辆</t>
  </si>
  <si>
    <t>反映单台轿车购置单价。</t>
  </si>
  <si>
    <t>小型普通客车购置单价</t>
  </si>
  <si>
    <t>25</t>
  </si>
  <si>
    <t>反映单台小型普通客车购置单价。</t>
  </si>
  <si>
    <t>其他小型客车购置单价</t>
  </si>
  <si>
    <t>31</t>
  </si>
  <si>
    <t>反映单台其他小型客车购置单价。</t>
  </si>
  <si>
    <t>根据《云南省省级部门预算机动经费管理办法》要求使用资金，用于不可预见的开支。</t>
  </si>
  <si>
    <t>物业管理面积</t>
  </si>
  <si>
    <t>50000</t>
  </si>
  <si>
    <t>平方米</t>
  </si>
  <si>
    <t>反映物业管理合同约定的服务区域、办公区域室内外面积的总和情况。</t>
  </si>
  <si>
    <t>物业服务需求保障程度</t>
  </si>
  <si>
    <t>有效保障</t>
  </si>
  <si>
    <t>反映绿化、安保、安防、保洁等服务满足委托单位的程度（实际运用时根据项目对物业的需求，主要通过整体评价的方式进行评价）。</t>
  </si>
  <si>
    <t>省委办公区服务中心现有签订劳动合同的编外人员19名同志,长期服务省委办公厅和省机关事务管理局,其工作内容涉及物业管理、会议室服务保障、商铺国有资产管理和维修等多方面服务保障工作，工作任务重、标准高、要求严格。上述编外人员在我单位工作年限普遍在20年以上，服务保障工作经验丰富，有部分工作人员专业性较高，多年来为省委办公厅、省机关事务管理局提供了良好的服务,为保障机关后勤服务保障工作的有序开展，需继续聘用上述编外人员，推进我单位职能职责的正常开展。</t>
  </si>
  <si>
    <t>编外人员人数</t>
  </si>
  <si>
    <t>人</t>
  </si>
  <si>
    <t>反映单位实际聘用编外人员的情况。</t>
  </si>
  <si>
    <t>部门运转</t>
  </si>
  <si>
    <t>正常运转</t>
  </si>
  <si>
    <t>反映部门（单位）运转情况。</t>
  </si>
  <si>
    <t>单位相关工作人员满意度</t>
  </si>
  <si>
    <t>反映单位相关人员对外聘人员工作的满意程度。</t>
  </si>
  <si>
    <t>聘用成本同比变动率</t>
  </si>
  <si>
    <t>0</t>
  </si>
  <si>
    <t>反映编外人员支出成本的同比变动情况。</t>
  </si>
  <si>
    <t>注：此表仅公开不涉密项目，涉密项目按规定不予公开。</t>
  </si>
  <si>
    <t>预算06表</t>
  </si>
  <si>
    <t>2026年政府性基金预算支出预算表</t>
  </si>
  <si>
    <t>政府性基金预算支出</t>
  </si>
  <si>
    <t>注：因我单位2026年无政府性基金预算支出预算，故公开空表。</t>
  </si>
  <si>
    <t>预算07表</t>
  </si>
  <si>
    <t>2026年部门政府采购预算表</t>
  </si>
  <si>
    <t>预算项目</t>
  </si>
  <si>
    <t>采购项目</t>
  </si>
  <si>
    <t>采购品目</t>
  </si>
  <si>
    <t>计量
单位</t>
  </si>
  <si>
    <t>数量</t>
  </si>
  <si>
    <t>面向中小企业预留资金</t>
  </si>
  <si>
    <t>政府性
基金</t>
  </si>
  <si>
    <t>国有资本经营收益</t>
  </si>
  <si>
    <t>财政专户管理的收入</t>
  </si>
  <si>
    <t>单位自筹</t>
  </si>
  <si>
    <t>车辆加油</t>
  </si>
  <si>
    <t>C23120302 车辆加油、添加燃料服务</t>
  </si>
  <si>
    <t>年</t>
  </si>
  <si>
    <t>公车维修</t>
  </si>
  <si>
    <t>C23120301 车辆维修和保养服务</t>
  </si>
  <si>
    <t>车辆保险</t>
  </si>
  <si>
    <t>C1804010201 机动车保险服务</t>
  </si>
  <si>
    <t>云南省机关事务管理局云南省省级公务用车综合保障服务平台运行维护服务</t>
  </si>
  <si>
    <t>C16070000 运行维护服务</t>
  </si>
  <si>
    <t>项</t>
  </si>
  <si>
    <t>预算08表</t>
  </si>
  <si>
    <t>2026年部门政府购买服务预算表</t>
  </si>
  <si>
    <t>政府购买服务项目</t>
  </si>
  <si>
    <t>政府购买服务目录</t>
  </si>
  <si>
    <t>车辆维修服务</t>
  </si>
  <si>
    <t>B1101 维修保养服务</t>
  </si>
  <si>
    <t>B1001 机关信息系统开发与维护服务</t>
  </si>
  <si>
    <t>预算09-1表</t>
  </si>
  <si>
    <t>2026年省对下转移支付预算表</t>
  </si>
  <si>
    <t>单位名称（项目）</t>
  </si>
  <si>
    <t>地区</t>
  </si>
  <si>
    <t>政府性基金</t>
  </si>
  <si>
    <t>昆明</t>
  </si>
  <si>
    <t>昭通</t>
  </si>
  <si>
    <t>曲靖</t>
  </si>
  <si>
    <t>玉溪</t>
  </si>
  <si>
    <t>红河</t>
  </si>
  <si>
    <t>文山</t>
  </si>
  <si>
    <t>普洱</t>
  </si>
  <si>
    <t>西双版纳</t>
  </si>
  <si>
    <t>楚雄</t>
  </si>
  <si>
    <t>大理</t>
  </si>
  <si>
    <t>保山</t>
  </si>
  <si>
    <t>德宏</t>
  </si>
  <si>
    <t>丽江</t>
  </si>
  <si>
    <t>怒江</t>
  </si>
  <si>
    <t>迪庆</t>
  </si>
  <si>
    <t>临沧</t>
  </si>
  <si>
    <t>宣威</t>
  </si>
  <si>
    <t>腾冲</t>
  </si>
  <si>
    <t>镇雄</t>
  </si>
  <si>
    <t>未分配到地区数</t>
  </si>
  <si>
    <t>注：因我单位2026年无省对下转移支付预算，故公开空表。</t>
  </si>
  <si>
    <t>预算09-2表</t>
  </si>
  <si>
    <t>2026年省对下转移支付绩效目标表</t>
  </si>
  <si>
    <t>预算10表</t>
  </si>
  <si>
    <t>2026年新增资产配置表</t>
  </si>
  <si>
    <t>资产类别</t>
  </si>
  <si>
    <t>资产分类代码.名称</t>
  </si>
  <si>
    <t>资产名称</t>
  </si>
  <si>
    <t>计量单位</t>
  </si>
  <si>
    <t>财政部门批复数（元）</t>
  </si>
  <si>
    <t>单价</t>
  </si>
  <si>
    <t>金额</t>
  </si>
  <si>
    <t>7</t>
  </si>
  <si>
    <t>8</t>
  </si>
  <si>
    <t>注：涉及土地使用权、房屋、公务用车购置，按照现行相关管理制度规定报批，以职能部门审批意见为准。</t>
  </si>
  <si>
    <t>注：因我单位2026年无新增资产配置，故公开空表。</t>
  </si>
  <si>
    <t>预算11表</t>
  </si>
  <si>
    <t>2026年中央转移支付补助项目支出预算表</t>
  </si>
  <si>
    <t>上级补助</t>
  </si>
  <si>
    <t>注：因我单位2026年无中央转移支付补助项目支出预算，故公开空表。</t>
  </si>
  <si>
    <t>预算12表</t>
  </si>
  <si>
    <t>2026年部门项目支出中期规划预算表</t>
  </si>
  <si>
    <t>项目级次</t>
  </si>
  <si>
    <t>2026年</t>
  </si>
  <si>
    <t>2027年</t>
  </si>
  <si>
    <t>2028年</t>
  </si>
  <si>
    <t>212 因公出国（境）经费</t>
  </si>
  <si>
    <t>本级</t>
  </si>
  <si>
    <t>223 专业信息系统运行维护费</t>
  </si>
  <si>
    <t>229 其他运转类</t>
  </si>
  <si>
    <t>311 专项业务类</t>
  </si>
  <si>
    <t>312 民生类</t>
  </si>
  <si>
    <t>313 事业发展类</t>
  </si>
  <si>
    <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</si>
</sst>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 numFmtId="177" formatCode="hh:mm:ss"/>
    <numFmt numFmtId="178" formatCode="yyyy\-mm\-dd"/>
    <numFmt numFmtId="179" formatCode="yyyy\-mm\-dd\ hh:mm:ss"/>
    <numFmt numFmtId="180" formatCode="#,##0;\-#,##0;;@"/>
  </numFmts>
  <fonts count="41">
    <font>
      <sz val="11"/>
      <color theme="1"/>
      <name val="宋体"/>
      <charset val="134"/>
      <scheme val="minor"/>
    </font>
    <font>
      <sz val="10"/>
      <color rgb="FF000000"/>
      <name val="宋体"/>
      <charset val="134"/>
    </font>
    <font>
      <b/>
      <sz val="21"/>
      <color rgb="FF000000"/>
      <name val="宋体"/>
      <charset val="134"/>
    </font>
    <font>
      <sz val="9"/>
      <color rgb="FF000000"/>
      <name val="宋体"/>
      <charset val="134"/>
    </font>
    <font>
      <sz val="11"/>
      <color rgb="FF000000"/>
      <name val="宋体"/>
      <charset val="134"/>
    </font>
    <font>
      <sz val="9"/>
      <color theme="1"/>
      <name val="宋体"/>
      <charset val="134"/>
    </font>
    <font>
      <sz val="9"/>
      <color theme="1"/>
      <name val="宋体"/>
      <charset val="134"/>
      <scheme val="minor"/>
    </font>
    <font>
      <b/>
      <sz val="23"/>
      <color rgb="FF000000"/>
      <name val="宋体"/>
      <charset val="134"/>
    </font>
    <font>
      <sz val="9"/>
      <name val="宋体"/>
      <charset val="134"/>
    </font>
    <font>
      <b/>
      <sz val="19.5"/>
      <name val="宋体"/>
      <charset val="134"/>
    </font>
    <font>
      <sz val="10.5"/>
      <name val="宋体"/>
      <charset val="134"/>
    </font>
    <font>
      <sz val="9"/>
      <name val="SimSun"/>
      <charset val="134"/>
    </font>
    <font>
      <b/>
      <sz val="22"/>
      <color rgb="FF000000"/>
      <name val="宋体"/>
      <charset val="134"/>
    </font>
    <font>
      <sz val="10.5"/>
      <color rgb="FF000000"/>
      <name val="宋体"/>
      <charset val="134"/>
    </font>
    <font>
      <sz val="11"/>
      <color theme="1"/>
      <name val="宋体"/>
      <charset val="134"/>
    </font>
    <font>
      <sz val="9.75"/>
      <color rgb="FF000000"/>
      <name val="SimSun"/>
      <charset val="134"/>
    </font>
    <font>
      <b/>
      <sz val="18"/>
      <color rgb="FF000000"/>
      <name val="SimSun"/>
      <charset val="134"/>
    </font>
    <font>
      <sz val="12"/>
      <color rgb="FF000000"/>
      <name val="宋体"/>
      <charset val="134"/>
    </font>
    <font>
      <b/>
      <sz val="20"/>
      <color rgb="FF000000"/>
      <name val="宋体"/>
      <charset val="134"/>
    </font>
    <font>
      <b/>
      <sz val="11"/>
      <color rgb="FF000000"/>
      <name val="宋体"/>
      <charset val="134"/>
    </font>
    <font>
      <b/>
      <sz val="9"/>
      <color rgb="FF000000"/>
      <name val="宋体"/>
      <charset val="134"/>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0" fillId="2" borderId="14"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5" applyNumberFormat="0" applyFill="0" applyAlignment="0" applyProtection="0">
      <alignment vertical="center"/>
    </xf>
    <xf numFmtId="0" fontId="28" fillId="0" borderId="15" applyNumberFormat="0" applyFill="0" applyAlignment="0" applyProtection="0">
      <alignment vertical="center"/>
    </xf>
    <xf numFmtId="0" fontId="29" fillId="0" borderId="16" applyNumberFormat="0" applyFill="0" applyAlignment="0" applyProtection="0">
      <alignment vertical="center"/>
    </xf>
    <xf numFmtId="0" fontId="29" fillId="0" borderId="0" applyNumberFormat="0" applyFill="0" applyBorder="0" applyAlignment="0" applyProtection="0">
      <alignment vertical="center"/>
    </xf>
    <xf numFmtId="0" fontId="30" fillId="3" borderId="17" applyNumberFormat="0" applyAlignment="0" applyProtection="0">
      <alignment vertical="center"/>
    </xf>
    <xf numFmtId="0" fontId="31" fillId="4" borderId="18" applyNumberFormat="0" applyAlignment="0" applyProtection="0">
      <alignment vertical="center"/>
    </xf>
    <xf numFmtId="0" fontId="32" fillId="4" borderId="17" applyNumberFormat="0" applyAlignment="0" applyProtection="0">
      <alignment vertical="center"/>
    </xf>
    <xf numFmtId="0" fontId="33" fillId="5" borderId="19" applyNumberFormat="0" applyAlignment="0" applyProtection="0">
      <alignment vertical="center"/>
    </xf>
    <xf numFmtId="0" fontId="34" fillId="0" borderId="20" applyNumberFormat="0" applyFill="0" applyAlignment="0" applyProtection="0">
      <alignment vertical="center"/>
    </xf>
    <xf numFmtId="0" fontId="35" fillId="0" borderId="21" applyNumberFormat="0" applyFill="0" applyAlignment="0" applyProtection="0">
      <alignment vertical="center"/>
    </xf>
    <xf numFmtId="0" fontId="36" fillId="6" borderId="0" applyNumberFormat="0" applyBorder="0" applyAlignment="0" applyProtection="0">
      <alignment vertical="center"/>
    </xf>
    <xf numFmtId="0" fontId="37" fillId="7" borderId="0" applyNumberFormat="0" applyBorder="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0" fillId="11" borderId="0" applyNumberFormat="0" applyBorder="0" applyAlignment="0" applyProtection="0">
      <alignment vertical="center"/>
    </xf>
    <xf numFmtId="0" fontId="39" fillId="12" borderId="0" applyNumberFormat="0" applyBorder="0" applyAlignment="0" applyProtection="0">
      <alignment vertical="center"/>
    </xf>
    <xf numFmtId="0" fontId="39" fillId="13" borderId="0" applyNumberFormat="0" applyBorder="0" applyAlignment="0" applyProtection="0">
      <alignment vertical="center"/>
    </xf>
    <xf numFmtId="0" fontId="40" fillId="14" borderId="0" applyNumberFormat="0" applyBorder="0" applyAlignment="0" applyProtection="0">
      <alignment vertical="center"/>
    </xf>
    <xf numFmtId="0" fontId="40" fillId="15" borderId="0" applyNumberFormat="0" applyBorder="0" applyAlignment="0" applyProtection="0">
      <alignment vertical="center"/>
    </xf>
    <xf numFmtId="0" fontId="39" fillId="16" borderId="0" applyNumberFormat="0" applyBorder="0" applyAlignment="0" applyProtection="0">
      <alignment vertical="center"/>
    </xf>
    <xf numFmtId="0" fontId="39" fillId="17" borderId="0" applyNumberFormat="0" applyBorder="0" applyAlignment="0" applyProtection="0">
      <alignment vertical="center"/>
    </xf>
    <xf numFmtId="0" fontId="40" fillId="18" borderId="0" applyNumberFormat="0" applyBorder="0" applyAlignment="0" applyProtection="0">
      <alignment vertical="center"/>
    </xf>
    <xf numFmtId="0" fontId="40" fillId="19" borderId="0" applyNumberFormat="0" applyBorder="0" applyAlignment="0" applyProtection="0">
      <alignment vertical="center"/>
    </xf>
    <xf numFmtId="0" fontId="39" fillId="20" borderId="0" applyNumberFormat="0" applyBorder="0" applyAlignment="0" applyProtection="0">
      <alignment vertical="center"/>
    </xf>
    <xf numFmtId="0" fontId="39" fillId="21" borderId="0" applyNumberFormat="0" applyBorder="0" applyAlignment="0" applyProtection="0">
      <alignment vertical="center"/>
    </xf>
    <xf numFmtId="0" fontId="40" fillId="22" borderId="0" applyNumberFormat="0" applyBorder="0" applyAlignment="0" applyProtection="0">
      <alignment vertical="center"/>
    </xf>
    <xf numFmtId="0" fontId="40" fillId="23" borderId="0" applyNumberFormat="0" applyBorder="0" applyAlignment="0" applyProtection="0">
      <alignment vertical="center"/>
    </xf>
    <xf numFmtId="0" fontId="39" fillId="24" borderId="0" applyNumberFormat="0" applyBorder="0" applyAlignment="0" applyProtection="0">
      <alignment vertical="center"/>
    </xf>
    <xf numFmtId="0" fontId="39" fillId="25" borderId="0" applyNumberFormat="0" applyBorder="0" applyAlignment="0" applyProtection="0">
      <alignment vertical="center"/>
    </xf>
    <xf numFmtId="0" fontId="40" fillId="26" borderId="0" applyNumberFormat="0" applyBorder="0" applyAlignment="0" applyProtection="0">
      <alignment vertical="center"/>
    </xf>
    <xf numFmtId="0" fontId="40" fillId="27" borderId="0" applyNumberFormat="0" applyBorder="0" applyAlignment="0" applyProtection="0">
      <alignment vertical="center"/>
    </xf>
    <xf numFmtId="0" fontId="39" fillId="28" borderId="0" applyNumberFormat="0" applyBorder="0" applyAlignment="0" applyProtection="0">
      <alignment vertical="center"/>
    </xf>
    <xf numFmtId="0" fontId="39" fillId="29" borderId="0" applyNumberFormat="0" applyBorder="0" applyAlignment="0" applyProtection="0">
      <alignment vertical="center"/>
    </xf>
    <xf numFmtId="0" fontId="40" fillId="30" borderId="0" applyNumberFormat="0" applyBorder="0" applyAlignment="0" applyProtection="0">
      <alignment vertical="center"/>
    </xf>
    <xf numFmtId="0" fontId="40" fillId="31" borderId="0" applyNumberFormat="0" applyBorder="0" applyAlignment="0" applyProtection="0">
      <alignment vertical="center"/>
    </xf>
    <xf numFmtId="0" fontId="39" fillId="32" borderId="0" applyNumberFormat="0" applyBorder="0" applyAlignment="0" applyProtection="0">
      <alignment vertical="center"/>
    </xf>
    <xf numFmtId="176" fontId="8" fillId="0" borderId="7">
      <alignment horizontal="right" vertical="center"/>
    </xf>
    <xf numFmtId="49" fontId="8" fillId="0" borderId="7">
      <alignment horizontal="left" vertical="center" wrapText="1"/>
    </xf>
    <xf numFmtId="176" fontId="8" fillId="0" borderId="7">
      <alignment horizontal="right" vertical="center"/>
    </xf>
    <xf numFmtId="177" fontId="8" fillId="0" borderId="7">
      <alignment horizontal="right" vertical="center"/>
    </xf>
    <xf numFmtId="178" fontId="8" fillId="0" borderId="7">
      <alignment horizontal="right" vertical="center"/>
    </xf>
    <xf numFmtId="179" fontId="8" fillId="0" borderId="7">
      <alignment horizontal="right" vertical="center"/>
    </xf>
    <xf numFmtId="10" fontId="8" fillId="0" borderId="7">
      <alignment horizontal="right" vertical="center"/>
    </xf>
    <xf numFmtId="180" fontId="8" fillId="0" borderId="7">
      <alignment horizontal="right" vertical="center"/>
    </xf>
  </cellStyleXfs>
  <cellXfs count="177">
    <xf numFmtId="0" fontId="0" fillId="0" borderId="0" xfId="0"/>
    <xf numFmtId="49" fontId="1" fillId="0" borderId="0" xfId="0" applyNumberFormat="1" applyFont="1"/>
    <xf numFmtId="0" fontId="1" fillId="0" borderId="0" xfId="0" applyFont="1" applyAlignment="1" applyProtection="1">
      <alignment horizontal="right" vertical="center"/>
      <protection locked="0"/>
    </xf>
    <xf numFmtId="0" fontId="2" fillId="0" borderId="0" xfId="0" applyFont="1" applyAlignment="1">
      <alignment horizontal="center" vertical="center"/>
    </xf>
    <xf numFmtId="0" fontId="3" fillId="0" borderId="0" xfId="0" applyFont="1" applyAlignment="1" applyProtection="1">
      <alignment horizontal="left" vertical="center"/>
      <protection locked="0"/>
    </xf>
    <xf numFmtId="0" fontId="4" fillId="0" borderId="0" xfId="0" applyFont="1" applyAlignment="1">
      <alignment horizontal="left" vertical="center"/>
    </xf>
    <xf numFmtId="0" fontId="4" fillId="0" borderId="0" xfId="0" applyFont="1"/>
    <xf numFmtId="0" fontId="1" fillId="0" borderId="0" xfId="0" applyFont="1" applyAlignment="1" applyProtection="1">
      <alignment horizontal="right"/>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pplyProtection="1">
      <alignment horizontal="center" vertical="center" wrapText="1"/>
      <protection locked="0"/>
    </xf>
    <xf numFmtId="0" fontId="4" fillId="0" borderId="5" xfId="0" applyFont="1" applyBorder="1" applyAlignment="1">
      <alignment horizontal="center" vertical="center" wrapText="1"/>
    </xf>
    <xf numFmtId="0" fontId="4" fillId="0" borderId="1" xfId="0" applyFont="1" applyBorder="1" applyAlignment="1">
      <alignment horizontal="center" vertical="center"/>
    </xf>
    <xf numFmtId="0" fontId="4" fillId="0" borderId="6" xfId="0" applyFont="1" applyBorder="1" applyAlignment="1" applyProtection="1">
      <alignment horizontal="center" vertical="center" wrapText="1"/>
      <protection locked="0"/>
    </xf>
    <xf numFmtId="0" fontId="4" fillId="0" borderId="6" xfId="0" applyFont="1" applyBorder="1" applyAlignment="1">
      <alignment horizontal="center" vertical="center" wrapText="1"/>
    </xf>
    <xf numFmtId="0" fontId="4" fillId="0" borderId="6" xfId="0" applyFont="1" applyBorder="1" applyAlignment="1">
      <alignment horizontal="center" vertical="center"/>
    </xf>
    <xf numFmtId="0" fontId="1" fillId="0" borderId="7" xfId="0" applyFont="1" applyBorder="1" applyAlignment="1">
      <alignment horizontal="center" vertical="center"/>
    </xf>
    <xf numFmtId="0" fontId="3" fillId="0" borderId="7" xfId="0" applyFont="1" applyBorder="1" applyAlignment="1" applyProtection="1">
      <alignment horizontal="left" vertical="center" wrapText="1"/>
      <protection locked="0"/>
    </xf>
    <xf numFmtId="0" fontId="3" fillId="0" borderId="7" xfId="0" applyFont="1" applyBorder="1" applyAlignment="1" applyProtection="1">
      <alignment horizontal="left" vertical="center"/>
      <protection locked="0"/>
    </xf>
    <xf numFmtId="176" fontId="5" fillId="0" borderId="7" xfId="51" applyFont="1">
      <alignment horizontal="right" vertical="center"/>
    </xf>
    <xf numFmtId="49" fontId="5" fillId="0" borderId="7" xfId="50" applyFont="1">
      <alignment horizontal="left" vertical="center" wrapText="1"/>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left" vertical="center" wrapText="1"/>
      <protection locked="0"/>
    </xf>
    <xf numFmtId="0" fontId="3" fillId="0" borderId="4" xfId="0" applyFont="1" applyBorder="1" applyAlignment="1" applyProtection="1">
      <alignment horizontal="left" vertical="center" wrapText="1"/>
      <protection locked="0"/>
    </xf>
    <xf numFmtId="0" fontId="6" fillId="0" borderId="0" xfId="0" applyFont="1"/>
    <xf numFmtId="0" fontId="7" fillId="0" borderId="0" xfId="0" applyFont="1" applyAlignment="1">
      <alignment horizontal="center" vertical="center"/>
    </xf>
    <xf numFmtId="0" fontId="4" fillId="0" borderId="5" xfId="0" applyFont="1" applyBorder="1" applyAlignment="1">
      <alignment horizontal="center" vertical="center"/>
    </xf>
    <xf numFmtId="0" fontId="3" fillId="0" borderId="7" xfId="0" applyFont="1" applyBorder="1" applyAlignment="1">
      <alignment horizontal="left" vertical="center" wrapText="1"/>
    </xf>
    <xf numFmtId="0" fontId="1" fillId="0" borderId="2" xfId="0" applyFont="1" applyBorder="1" applyAlignment="1" applyProtection="1">
      <alignment horizontal="center" vertical="center" wrapText="1"/>
      <protection locked="0"/>
    </xf>
    <xf numFmtId="0" fontId="3" fillId="0" borderId="3" xfId="0" applyFont="1" applyBorder="1" applyAlignment="1">
      <alignment horizontal="left" vertical="center"/>
    </xf>
    <xf numFmtId="0" fontId="3" fillId="0" borderId="4" xfId="0" applyFont="1" applyBorder="1" applyAlignment="1">
      <alignment horizontal="left" vertical="center"/>
    </xf>
    <xf numFmtId="0" fontId="1" fillId="0" borderId="7" xfId="0" applyFont="1" applyBorder="1" applyAlignment="1" applyProtection="1">
      <alignment horizontal="center" vertical="center"/>
      <protection locked="0"/>
    </xf>
    <xf numFmtId="49" fontId="8" fillId="0" borderId="0" xfId="50" applyBorder="1">
      <alignment horizontal="left" vertical="center" wrapText="1"/>
    </xf>
    <xf numFmtId="49" fontId="8" fillId="0" borderId="0" xfId="50" applyBorder="1" applyAlignment="1">
      <alignment horizontal="right" vertical="center" wrapText="1"/>
    </xf>
    <xf numFmtId="49" fontId="9" fillId="0" borderId="0" xfId="50" applyFont="1" applyBorder="1" applyAlignment="1">
      <alignment horizontal="center" vertical="center" wrapText="1"/>
    </xf>
    <xf numFmtId="49" fontId="10" fillId="0" borderId="7" xfId="50" applyFont="1" applyAlignment="1">
      <alignment horizontal="center" vertical="center" wrapText="1"/>
    </xf>
    <xf numFmtId="49" fontId="11" fillId="0" borderId="7" xfId="50" applyAlignment="1">
      <alignment horizontal="center" vertical="center" wrapText="1"/>
    </xf>
    <xf numFmtId="49" fontId="10" fillId="0" borderId="7" xfId="50" applyFont="1">
      <alignment horizontal="left" vertical="center" wrapText="1"/>
    </xf>
    <xf numFmtId="180" fontId="8" fillId="0" borderId="7" xfId="56">
      <alignment horizontal="right" vertical="center"/>
    </xf>
    <xf numFmtId="176" fontId="8" fillId="0" borderId="7" xfId="51">
      <alignment horizontal="right" vertical="center"/>
    </xf>
    <xf numFmtId="180" fontId="8" fillId="0" borderId="7" xfId="0" applyNumberFormat="1" applyFont="1" applyBorder="1" applyAlignment="1">
      <alignment horizontal="left" vertical="center"/>
    </xf>
    <xf numFmtId="176" fontId="8" fillId="0" borderId="7" xfId="0" applyNumberFormat="1" applyFont="1" applyBorder="1" applyAlignment="1">
      <alignment horizontal="left" vertical="center"/>
    </xf>
    <xf numFmtId="0" fontId="12" fillId="0" borderId="0" xfId="0" applyFont="1" applyAlignment="1">
      <alignment horizontal="center" vertical="center"/>
    </xf>
    <xf numFmtId="0" fontId="7" fillId="0" borderId="0" xfId="0" applyFont="1" applyAlignment="1" applyProtection="1">
      <alignment horizontal="center" vertical="center"/>
      <protection locked="0"/>
    </xf>
    <xf numFmtId="0" fontId="4" fillId="0" borderId="7" xfId="0" applyFont="1" applyBorder="1" applyAlignment="1">
      <alignment horizontal="center" vertical="center" wrapText="1"/>
    </xf>
    <xf numFmtId="0" fontId="4" fillId="0" borderId="7" xfId="0" applyFont="1" applyBorder="1" applyAlignment="1" applyProtection="1">
      <alignment horizontal="center" vertical="center"/>
      <protection locked="0"/>
    </xf>
    <xf numFmtId="0" fontId="13" fillId="0" borderId="7" xfId="0" applyFont="1" applyBorder="1" applyAlignment="1">
      <alignment horizontal="left" vertical="center" wrapText="1"/>
    </xf>
    <xf numFmtId="0" fontId="13" fillId="0" borderId="7" xfId="0" applyFont="1" applyBorder="1" applyAlignment="1">
      <alignment vertical="center" wrapText="1"/>
    </xf>
    <xf numFmtId="0" fontId="13" fillId="0" borderId="7" xfId="0" applyFont="1" applyBorder="1" applyAlignment="1">
      <alignment horizontal="center" vertical="center" wrapText="1"/>
    </xf>
    <xf numFmtId="0" fontId="13" fillId="0" borderId="7" xfId="0" applyFont="1" applyBorder="1" applyAlignment="1" applyProtection="1">
      <alignment horizontal="center" vertical="center"/>
      <protection locked="0"/>
    </xf>
    <xf numFmtId="0" fontId="13" fillId="0" borderId="7" xfId="0" applyFont="1" applyBorder="1" applyAlignment="1" applyProtection="1">
      <alignment horizontal="left" vertical="center" wrapText="1"/>
      <protection locked="0"/>
    </xf>
    <xf numFmtId="0" fontId="3" fillId="0" borderId="0" xfId="0" applyFont="1" applyAlignment="1" applyProtection="1">
      <alignment horizontal="right" vertical="center"/>
      <protection locked="0"/>
    </xf>
    <xf numFmtId="0" fontId="1" fillId="0" borderId="7" xfId="0" applyFont="1" applyBorder="1" applyAlignment="1">
      <alignment horizontal="left" vertical="center" wrapText="1"/>
    </xf>
    <xf numFmtId="0" fontId="1" fillId="0" borderId="0" xfId="0" applyFont="1" applyAlignment="1">
      <alignment horizontal="right" vertical="center"/>
    </xf>
    <xf numFmtId="0" fontId="12" fillId="0" borderId="0" xfId="0" applyFont="1" applyAlignment="1">
      <alignment horizontal="center" vertical="center" wrapText="1"/>
    </xf>
    <xf numFmtId="0" fontId="3"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horizontal="right" wrapText="1"/>
    </xf>
    <xf numFmtId="0" fontId="1" fillId="0" borderId="0" xfId="0" applyFont="1" applyAlignment="1">
      <alignment wrapText="1"/>
    </xf>
    <xf numFmtId="0" fontId="4" fillId="0" borderId="7" xfId="0" applyFont="1" applyBorder="1" applyAlignment="1">
      <alignment horizontal="center" vertical="center"/>
    </xf>
    <xf numFmtId="0" fontId="4" fillId="0" borderId="8" xfId="0" applyFont="1" applyBorder="1" applyAlignment="1">
      <alignment horizontal="center" vertical="center" wrapText="1"/>
    </xf>
    <xf numFmtId="0" fontId="3" fillId="0" borderId="0" xfId="0" applyFont="1" applyAlignment="1" applyProtection="1">
      <alignment horizontal="right"/>
      <protection locked="0"/>
    </xf>
    <xf numFmtId="176" fontId="5" fillId="0" borderId="7" xfId="0" applyNumberFormat="1" applyFont="1" applyBorder="1" applyAlignment="1">
      <alignment horizontal="right" vertical="center"/>
    </xf>
    <xf numFmtId="0" fontId="3" fillId="0" borderId="0" xfId="0" applyFont="1" applyAlignment="1" applyProtection="1">
      <alignment vertical="top" wrapText="1"/>
      <protection locked="0"/>
    </xf>
    <xf numFmtId="0" fontId="7" fillId="0" borderId="0" xfId="0" applyFont="1" applyAlignment="1">
      <alignment horizontal="center" vertical="center" wrapText="1"/>
    </xf>
    <xf numFmtId="0" fontId="7" fillId="0" borderId="0" xfId="0" applyFont="1" applyAlignment="1" applyProtection="1">
      <alignment horizontal="center" vertical="center" wrapText="1"/>
      <protection locked="0"/>
    </xf>
    <xf numFmtId="0" fontId="4" fillId="0" borderId="9"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pplyProtection="1">
      <alignment horizontal="center" vertical="center" wrapText="1"/>
      <protection locked="0"/>
    </xf>
    <xf numFmtId="0" fontId="4" fillId="0" borderId="10" xfId="0" applyFont="1" applyBorder="1" applyAlignment="1">
      <alignment horizontal="center" vertical="center" wrapText="1"/>
    </xf>
    <xf numFmtId="0" fontId="4" fillId="0" borderId="10" xfId="0" applyFont="1" applyBorder="1" applyAlignment="1" applyProtection="1">
      <alignment horizontal="center" vertical="center" wrapText="1"/>
      <protection locked="0"/>
    </xf>
    <xf numFmtId="0" fontId="4" fillId="0" borderId="11" xfId="0" applyFont="1" applyBorder="1" applyAlignment="1">
      <alignment horizontal="center" vertical="center" wrapText="1"/>
    </xf>
    <xf numFmtId="0" fontId="4" fillId="0" borderId="11" xfId="0" applyFont="1" applyBorder="1" applyAlignment="1" applyProtection="1">
      <alignment horizontal="center" vertical="center" wrapText="1"/>
      <protection locked="0"/>
    </xf>
    <xf numFmtId="0" fontId="3" fillId="0" borderId="6" xfId="0" applyFont="1" applyBorder="1" applyAlignment="1">
      <alignment horizontal="left" vertical="center" wrapText="1"/>
    </xf>
    <xf numFmtId="0" fontId="3" fillId="0" borderId="11" xfId="0" applyFont="1" applyBorder="1" applyAlignment="1">
      <alignment horizontal="left" vertical="center" wrapText="1"/>
    </xf>
    <xf numFmtId="4" fontId="3" fillId="0" borderId="11" xfId="0" applyNumberFormat="1" applyFont="1" applyBorder="1" applyAlignment="1" applyProtection="1">
      <alignment horizontal="right" vertical="center"/>
      <protection locked="0"/>
    </xf>
    <xf numFmtId="0" fontId="3" fillId="0" borderId="6" xfId="0" applyFont="1" applyBorder="1" applyAlignment="1">
      <alignment horizontal="left" vertical="center" wrapText="1" indent="1"/>
    </xf>
    <xf numFmtId="0" fontId="3" fillId="0" borderId="12" xfId="0" applyFont="1" applyBorder="1" applyAlignment="1">
      <alignment horizontal="center" vertical="center"/>
    </xf>
    <xf numFmtId="0" fontId="3" fillId="0" borderId="13" xfId="0" applyFont="1" applyBorder="1" applyAlignment="1">
      <alignment horizontal="left" vertical="center"/>
    </xf>
    <xf numFmtId="0" fontId="3" fillId="0" borderId="11" xfId="0" applyFont="1" applyBorder="1" applyAlignment="1">
      <alignment horizontal="left" vertical="center"/>
    </xf>
    <xf numFmtId="0" fontId="3" fillId="0" borderId="0" xfId="0" applyFont="1" applyAlignment="1" applyProtection="1">
      <alignment horizontal="right" vertical="center" wrapText="1"/>
      <protection locked="0"/>
    </xf>
    <xf numFmtId="0" fontId="3" fillId="0" borderId="0" xfId="0" applyFont="1" applyAlignment="1">
      <alignment horizontal="right" vertical="center" wrapText="1"/>
    </xf>
    <xf numFmtId="0" fontId="3" fillId="0" borderId="0" xfId="0" applyFont="1" applyAlignment="1" applyProtection="1">
      <alignment horizontal="right" wrapText="1"/>
      <protection locked="0"/>
    </xf>
    <xf numFmtId="0" fontId="3" fillId="0" borderId="0" xfId="0" applyFont="1" applyAlignment="1">
      <alignment horizontal="right" wrapText="1"/>
    </xf>
    <xf numFmtId="0" fontId="4" fillId="0" borderId="3" xfId="0" applyFont="1" applyBorder="1" applyAlignment="1" applyProtection="1">
      <alignment horizontal="center" vertical="center"/>
      <protection locked="0"/>
    </xf>
    <xf numFmtId="0" fontId="4" fillId="0" borderId="4"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3" xfId="0" applyFont="1" applyBorder="1" applyAlignment="1" applyProtection="1">
      <alignment horizontal="center" vertical="center"/>
      <protection locked="0"/>
    </xf>
    <xf numFmtId="0" fontId="4" fillId="0" borderId="13"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4" fontId="3" fillId="0" borderId="7" xfId="0" applyNumberFormat="1" applyFont="1" applyBorder="1" applyAlignment="1" applyProtection="1">
      <alignment horizontal="right" vertical="center"/>
      <protection locked="0"/>
    </xf>
    <xf numFmtId="0" fontId="3" fillId="0" borderId="0" xfId="0" applyFont="1" applyAlignment="1">
      <alignment horizontal="left" vertical="center"/>
    </xf>
    <xf numFmtId="0" fontId="4" fillId="0" borderId="11" xfId="0" applyFont="1" applyBorder="1" applyAlignment="1">
      <alignment horizontal="center" vertical="center"/>
    </xf>
    <xf numFmtId="0" fontId="4" fillId="0" borderId="11" xfId="0" applyFont="1" applyBorder="1" applyAlignment="1" applyProtection="1">
      <alignment horizontal="center" vertical="center"/>
      <protection locked="0"/>
    </xf>
    <xf numFmtId="0" fontId="3" fillId="0" borderId="11" xfId="0" applyFont="1" applyBorder="1" applyAlignment="1">
      <alignment horizontal="right" vertical="center"/>
    </xf>
    <xf numFmtId="0" fontId="3" fillId="0" borderId="11" xfId="0" applyFont="1" applyBorder="1" applyAlignment="1">
      <alignment horizontal="center" vertical="center" wrapText="1"/>
    </xf>
    <xf numFmtId="180" fontId="5" fillId="0" borderId="7" xfId="56" applyFont="1" applyAlignment="1">
      <alignment horizontal="center" vertical="center"/>
    </xf>
    <xf numFmtId="0" fontId="3" fillId="0" borderId="0" xfId="0" applyFont="1" applyAlignment="1">
      <alignment horizontal="right" vertical="center"/>
    </xf>
    <xf numFmtId="0" fontId="3" fillId="0" borderId="0" xfId="0" applyFont="1" applyAlignment="1">
      <alignment horizontal="right"/>
    </xf>
    <xf numFmtId="0" fontId="3" fillId="0" borderId="0" xfId="0" applyFont="1" applyAlignment="1" applyProtection="1">
      <alignment horizontal="left" vertical="center" wrapText="1"/>
      <protection locked="0"/>
    </xf>
    <xf numFmtId="0" fontId="4" fillId="0" borderId="0" xfId="0" applyFont="1" applyAlignment="1">
      <alignment horizontal="left" vertical="center" wrapText="1"/>
    </xf>
    <xf numFmtId="0" fontId="1" fillId="0" borderId="0" xfId="0" applyFont="1" applyAlignment="1">
      <alignment horizontal="right"/>
    </xf>
    <xf numFmtId="0" fontId="1" fillId="0" borderId="7" xfId="0" applyFont="1" applyBorder="1" applyAlignment="1" applyProtection="1">
      <alignment horizontal="center" vertical="center" wrapText="1"/>
      <protection locked="0"/>
    </xf>
    <xf numFmtId="0" fontId="1" fillId="0" borderId="7" xfId="0" applyFont="1" applyBorder="1" applyAlignment="1">
      <alignment horizontal="center" vertical="center" wrapText="1"/>
    </xf>
    <xf numFmtId="0" fontId="13" fillId="0" borderId="7" xfId="0" applyFont="1" applyBorder="1" applyAlignment="1">
      <alignment horizontal="left" vertical="center" wrapText="1" indent="1"/>
    </xf>
    <xf numFmtId="0" fontId="5" fillId="0" borderId="0" xfId="0" applyFont="1" applyAlignment="1">
      <alignment horizontal="left" vertical="center"/>
    </xf>
    <xf numFmtId="49" fontId="5" fillId="0" borderId="7" xfId="0" applyNumberFormat="1" applyFont="1" applyBorder="1" applyAlignment="1">
      <alignment horizontal="left" vertical="center" wrapText="1"/>
    </xf>
    <xf numFmtId="0" fontId="14" fillId="0" borderId="7" xfId="0" applyFont="1" applyBorder="1" applyAlignment="1">
      <alignment horizontal="center" vertical="center"/>
    </xf>
    <xf numFmtId="0" fontId="14" fillId="0" borderId="1" xfId="0" applyFont="1" applyBorder="1" applyAlignment="1">
      <alignment horizontal="center" vertical="center" wrapText="1"/>
    </xf>
    <xf numFmtId="4" fontId="3" fillId="0" borderId="7" xfId="0" applyNumberFormat="1" applyFont="1" applyBorder="1" applyAlignment="1" applyProtection="1">
      <alignment horizontal="right" vertical="center" wrapText="1"/>
      <protection locked="0"/>
    </xf>
    <xf numFmtId="0" fontId="1" fillId="0" borderId="0" xfId="0" applyFont="1" applyAlignment="1">
      <alignment vertical="top"/>
    </xf>
    <xf numFmtId="0" fontId="15" fillId="0" borderId="7" xfId="0" applyFont="1" applyBorder="1" applyAlignment="1">
      <alignment horizontal="center"/>
    </xf>
    <xf numFmtId="49" fontId="5" fillId="0" borderId="7" xfId="50" applyFont="1" applyAlignment="1">
      <alignment horizontal="left" vertical="center" wrapText="1" indent="1"/>
    </xf>
    <xf numFmtId="0" fontId="14" fillId="0" borderId="7" xfId="0" applyFont="1" applyBorder="1" applyAlignment="1">
      <alignment horizontal="center" vertical="center" wrapText="1"/>
    </xf>
    <xf numFmtId="0" fontId="1" fillId="0" borderId="0" xfId="0" applyFont="1" applyAlignment="1">
      <alignment horizontal="center" wrapText="1"/>
    </xf>
    <xf numFmtId="0" fontId="16" fillId="0" borderId="0" xfId="0" applyFont="1" applyAlignment="1">
      <alignment horizontal="center" vertical="center" wrapText="1"/>
    </xf>
    <xf numFmtId="0" fontId="17" fillId="0" borderId="7" xfId="0" applyFont="1" applyBorder="1" applyAlignment="1">
      <alignment horizontal="center" vertical="center" wrapText="1"/>
    </xf>
    <xf numFmtId="0" fontId="17" fillId="0" borderId="2" xfId="0" applyFont="1" applyBorder="1" applyAlignment="1">
      <alignment horizontal="center" vertical="center" wrapText="1"/>
    </xf>
    <xf numFmtId="4" fontId="3" fillId="0" borderId="7" xfId="0" applyNumberFormat="1" applyFont="1" applyBorder="1" applyAlignment="1">
      <alignment horizontal="right" vertical="center"/>
    </xf>
    <xf numFmtId="4" fontId="3" fillId="0" borderId="2" xfId="0" applyNumberFormat="1" applyFont="1" applyBorder="1" applyAlignment="1">
      <alignment horizontal="right" vertical="center"/>
    </xf>
    <xf numFmtId="49" fontId="4" fillId="0" borderId="2"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0" fontId="4" fillId="0" borderId="9" xfId="0" applyFont="1" applyBorder="1" applyAlignment="1">
      <alignment horizontal="center" vertical="center"/>
    </xf>
    <xf numFmtId="49" fontId="4" fillId="0" borderId="6" xfId="0" applyNumberFormat="1" applyFont="1" applyBorder="1" applyAlignment="1">
      <alignment horizontal="center" vertical="center"/>
    </xf>
    <xf numFmtId="49" fontId="4" fillId="0" borderId="11" xfId="0" applyNumberFormat="1" applyFont="1" applyBorder="1" applyAlignment="1">
      <alignment horizontal="center" vertical="center"/>
    </xf>
    <xf numFmtId="49" fontId="4" fillId="0" borderId="7" xfId="0" applyNumberFormat="1" applyFont="1" applyBorder="1" applyAlignment="1">
      <alignment horizontal="center" vertical="center"/>
    </xf>
    <xf numFmtId="0" fontId="3" fillId="0" borderId="7" xfId="0" applyFont="1" applyBorder="1" applyAlignment="1">
      <alignment horizontal="left" vertical="center" wrapText="1" indent="1"/>
    </xf>
    <xf numFmtId="0" fontId="3" fillId="0" borderId="7" xfId="0" applyFont="1" applyBorder="1" applyAlignment="1">
      <alignment horizontal="left" vertical="center" wrapText="1" indent="2"/>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vertical="center"/>
    </xf>
    <xf numFmtId="0" fontId="4" fillId="0" borderId="1" xfId="0" applyFont="1" applyBorder="1" applyAlignment="1" applyProtection="1">
      <alignment horizontal="center" vertical="center"/>
      <protection locked="0"/>
    </xf>
    <xf numFmtId="0" fontId="20" fillId="0" borderId="7" xfId="0" applyFont="1" applyBorder="1" applyAlignment="1">
      <alignment vertical="center"/>
    </xf>
    <xf numFmtId="4" fontId="20" fillId="0" borderId="7" xfId="0" applyNumberFormat="1" applyFont="1" applyBorder="1" applyAlignment="1" applyProtection="1">
      <alignment horizontal="right" vertical="center"/>
      <protection locked="0"/>
    </xf>
    <xf numFmtId="49" fontId="20" fillId="0" borderId="7" xfId="50" applyFont="1">
      <alignment horizontal="left" vertical="center" wrapText="1"/>
    </xf>
    <xf numFmtId="0" fontId="5" fillId="0" borderId="7" xfId="0" applyFont="1" applyBorder="1" applyAlignment="1">
      <alignment vertical="center"/>
    </xf>
    <xf numFmtId="0" fontId="3" fillId="0" borderId="7" xfId="0" applyFont="1" applyBorder="1" applyAlignment="1">
      <alignment vertical="center"/>
    </xf>
    <xf numFmtId="4" fontId="20" fillId="0" borderId="7" xfId="0" applyNumberFormat="1" applyFont="1" applyBorder="1" applyAlignment="1">
      <alignment horizontal="right" vertical="center"/>
    </xf>
    <xf numFmtId="0" fontId="5" fillId="0" borderId="7" xfId="0" applyFont="1" applyBorder="1" applyAlignment="1">
      <alignment horizontal="left" vertical="center"/>
    </xf>
    <xf numFmtId="0" fontId="20" fillId="0" borderId="7" xfId="0" applyFont="1" applyBorder="1" applyAlignment="1">
      <alignment horizontal="center" vertical="center"/>
    </xf>
    <xf numFmtId="0" fontId="20" fillId="0" borderId="7" xfId="0" applyFont="1" applyBorder="1" applyAlignment="1" applyProtection="1">
      <alignment horizontal="center" vertical="center"/>
      <protection locked="0"/>
    </xf>
    <xf numFmtId="0" fontId="3" fillId="0" borderId="7" xfId="0" applyFont="1" applyBorder="1" applyAlignment="1">
      <alignment horizontal="left" vertical="center"/>
    </xf>
    <xf numFmtId="0" fontId="1" fillId="0" borderId="1" xfId="0" applyFont="1" applyBorder="1" applyAlignment="1">
      <alignment horizontal="center" vertical="center" wrapText="1"/>
    </xf>
    <xf numFmtId="176" fontId="5" fillId="0" borderId="0" xfId="51" applyFont="1" applyBorder="1">
      <alignment horizontal="right" vertical="center"/>
    </xf>
    <xf numFmtId="0" fontId="12" fillId="0" borderId="0" xfId="0" applyFont="1" applyAlignment="1" applyProtection="1">
      <alignment horizontal="center" vertical="center"/>
      <protection locked="0"/>
    </xf>
    <xf numFmtId="0" fontId="1" fillId="0" borderId="1" xfId="0" applyFont="1" applyBorder="1" applyAlignment="1" applyProtection="1">
      <alignment horizontal="center" vertical="center" wrapText="1"/>
      <protection locked="0"/>
    </xf>
    <xf numFmtId="0" fontId="1" fillId="0" borderId="9"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6" xfId="0" applyFont="1" applyBorder="1" applyAlignment="1">
      <alignment horizontal="center" vertical="center"/>
    </xf>
    <xf numFmtId="0" fontId="1" fillId="0" borderId="11" xfId="0" applyFont="1" applyBorder="1" applyAlignment="1">
      <alignment horizontal="center" vertical="center"/>
    </xf>
    <xf numFmtId="0" fontId="3" fillId="0" borderId="7" xfId="0" applyFont="1" applyBorder="1" applyAlignment="1" applyProtection="1">
      <alignment horizontal="center" vertical="center"/>
      <protection locked="0"/>
    </xf>
    <xf numFmtId="0" fontId="3" fillId="0" borderId="7" xfId="0" applyFont="1" applyBorder="1" applyAlignment="1" applyProtection="1">
      <alignment horizontal="right" vertical="center"/>
      <protection locked="0"/>
    </xf>
    <xf numFmtId="0" fontId="1" fillId="0" borderId="0" xfId="0" applyFont="1" applyProtection="1">
      <protection locked="0"/>
    </xf>
    <xf numFmtId="0" fontId="4" fillId="0" borderId="0" xfId="0" applyFont="1" applyProtection="1">
      <protection locked="0"/>
    </xf>
    <xf numFmtId="0" fontId="1" fillId="0" borderId="3" xfId="0" applyFont="1" applyBorder="1" applyAlignment="1" applyProtection="1">
      <alignment horizontal="center" vertical="center"/>
      <protection locked="0"/>
    </xf>
    <xf numFmtId="0" fontId="1" fillId="0" borderId="4"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3" xfId="0" applyFont="1" applyBorder="1" applyAlignment="1" applyProtection="1">
      <alignment horizontal="center" vertical="center"/>
      <protection locked="0"/>
    </xf>
    <xf numFmtId="0" fontId="1" fillId="0" borderId="11" xfId="0" applyFont="1" applyBorder="1" applyAlignment="1">
      <alignment horizontal="center" vertical="center" wrapText="1"/>
    </xf>
    <xf numFmtId="0" fontId="21" fillId="0" borderId="1" xfId="0" applyFont="1" applyBorder="1" applyAlignment="1">
      <alignment horizontal="center" vertical="center" wrapText="1"/>
    </xf>
    <xf numFmtId="0" fontId="1" fillId="0" borderId="11"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protection locked="0"/>
    </xf>
    <xf numFmtId="0" fontId="7" fillId="0" borderId="0" xfId="0" applyFont="1" applyAlignment="1">
      <alignment horizontal="center" vertical="top"/>
    </xf>
    <xf numFmtId="0" fontId="3" fillId="0" borderId="6" xfId="0" applyFont="1" applyBorder="1" applyAlignment="1">
      <alignment horizontal="left" vertical="center"/>
    </xf>
    <xf numFmtId="0" fontId="20" fillId="0" borderId="6" xfId="0" applyFont="1" applyBorder="1" applyAlignment="1">
      <alignment horizontal="center" vertical="center"/>
    </xf>
    <xf numFmtId="0" fontId="20" fillId="0" borderId="6" xfId="0" applyFont="1" applyBorder="1" applyAlignment="1">
      <alignment horizontal="left" vertical="center"/>
    </xf>
    <xf numFmtId="0" fontId="20" fillId="0" borderId="7" xfId="0" applyFont="1" applyBorder="1" applyAlignment="1">
      <alignment horizontal="left" vertical="center"/>
    </xf>
    <xf numFmtId="176" fontId="20" fillId="0" borderId="7" xfId="0" applyNumberFormat="1" applyFont="1" applyBorder="1" applyAlignment="1">
      <alignment horizontal="right" vertical="center"/>
    </xf>
    <xf numFmtId="0" fontId="5" fillId="0" borderId="6" xfId="0" applyFont="1" applyBorder="1" applyAlignment="1">
      <alignment horizontal="left" vertical="center"/>
    </xf>
    <xf numFmtId="0" fontId="20" fillId="0" borderId="6" xfId="0" applyFont="1" applyBorder="1" applyAlignment="1" applyProtection="1">
      <alignment horizontal="center" vertical="center"/>
      <protection locked="0"/>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umberStyle" xfId="49"/>
    <cellStyle name="TextStyle" xfId="50"/>
    <cellStyle name="MoneyStyle" xfId="51"/>
    <cellStyle name="TimeStyle" xfId="52"/>
    <cellStyle name="DateStyle" xfId="53"/>
    <cellStyle name="DateTimeStyle" xfId="54"/>
    <cellStyle name="PercentStyle" xfId="55"/>
    <cellStyle name="IntegralNumberStyle"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D21"/>
  <sheetViews>
    <sheetView showZeros="0" workbookViewId="0">
      <selection activeCell="A3" sqref="A3:B3"/>
    </sheetView>
  </sheetViews>
  <sheetFormatPr defaultColWidth="8" defaultRowHeight="14.25" customHeight="1" outlineLevelCol="3"/>
  <cols>
    <col min="1" max="1" width="39.575" customWidth="1"/>
    <col min="2" max="2" width="46.3166666666667" customWidth="1"/>
    <col min="3" max="3" width="40.425" customWidth="1"/>
    <col min="4" max="4" width="50.175" customWidth="1"/>
  </cols>
  <sheetData>
    <row r="1" ht="12" customHeight="1" spans="4:4">
      <c r="D1" s="101" t="s">
        <v>0</v>
      </c>
    </row>
    <row r="2" ht="36" customHeight="1" spans="1:4">
      <c r="A2" s="45" t="s">
        <v>1</v>
      </c>
      <c r="B2" s="169"/>
      <c r="C2" s="169"/>
      <c r="D2" s="169"/>
    </row>
    <row r="3" ht="21" customHeight="1" spans="1:4">
      <c r="A3" s="94" t="s">
        <v>2</v>
      </c>
      <c r="B3" s="134"/>
      <c r="C3" s="134"/>
      <c r="D3" s="100" t="s">
        <v>3</v>
      </c>
    </row>
    <row r="4" ht="19.5" customHeight="1" spans="1:4">
      <c r="A4" s="10" t="s">
        <v>4</v>
      </c>
      <c r="B4" s="12"/>
      <c r="C4" s="10" t="s">
        <v>5</v>
      </c>
      <c r="D4" s="12"/>
    </row>
    <row r="5" ht="19.5" customHeight="1" spans="1:4">
      <c r="A5" s="15" t="s">
        <v>6</v>
      </c>
      <c r="B5" s="15" t="s">
        <v>7</v>
      </c>
      <c r="C5" s="15" t="s">
        <v>8</v>
      </c>
      <c r="D5" s="15" t="s">
        <v>7</v>
      </c>
    </row>
    <row r="6" ht="19.5" customHeight="1" spans="1:4">
      <c r="A6" s="18"/>
      <c r="B6" s="18"/>
      <c r="C6" s="18"/>
      <c r="D6" s="18"/>
    </row>
    <row r="7" ht="25.4" customHeight="1" spans="1:4">
      <c r="A7" s="145" t="s">
        <v>9</v>
      </c>
      <c r="B7" s="121">
        <v>344822576.22</v>
      </c>
      <c r="C7" s="23" t="str">
        <f>"一"&amp;"、"&amp;"一般公共服务支出"</f>
        <v>一、一般公共服务支出</v>
      </c>
      <c r="D7" s="121">
        <v>379123882.38</v>
      </c>
    </row>
    <row r="8" ht="25.4" customHeight="1" spans="1:4">
      <c r="A8" s="145" t="s">
        <v>10</v>
      </c>
      <c r="B8" s="121"/>
      <c r="C8" s="23" t="str">
        <f>"二"&amp;"、"&amp;"社会保障和就业支出"</f>
        <v>二、社会保障和就业支出</v>
      </c>
      <c r="D8" s="121">
        <v>25580715.16</v>
      </c>
    </row>
    <row r="9" ht="25.4" customHeight="1" spans="1:4">
      <c r="A9" s="145" t="s">
        <v>11</v>
      </c>
      <c r="B9" s="121"/>
      <c r="C9" s="23" t="str">
        <f>"三"&amp;"、"&amp;"卫生健康支出"</f>
        <v>三、卫生健康支出</v>
      </c>
      <c r="D9" s="121">
        <v>4169700.46</v>
      </c>
    </row>
    <row r="10" ht="25.4" customHeight="1" spans="1:4">
      <c r="A10" s="145" t="s">
        <v>12</v>
      </c>
      <c r="B10" s="93"/>
      <c r="C10" s="23" t="str">
        <f>"四"&amp;"、"&amp;"节能环保支出"</f>
        <v>四、节能环保支出</v>
      </c>
      <c r="D10" s="121">
        <v>654210</v>
      </c>
    </row>
    <row r="11" ht="25.4" customHeight="1" spans="1:4">
      <c r="A11" s="145" t="s">
        <v>13</v>
      </c>
      <c r="B11" s="121"/>
      <c r="C11" s="23" t="str">
        <f>"五"&amp;"、"&amp;"住房保障支出"</f>
        <v>五、住房保障支出</v>
      </c>
      <c r="D11" s="121">
        <v>3311160.05</v>
      </c>
    </row>
    <row r="12" ht="25.4" customHeight="1" spans="1:4">
      <c r="A12" s="145" t="s">
        <v>14</v>
      </c>
      <c r="B12" s="93"/>
      <c r="C12" s="23"/>
      <c r="D12" s="121"/>
    </row>
    <row r="13" ht="25.4" customHeight="1" spans="1:4">
      <c r="A13" s="145" t="s">
        <v>15</v>
      </c>
      <c r="B13" s="93"/>
      <c r="C13" s="23"/>
      <c r="D13" s="121"/>
    </row>
    <row r="14" ht="25.4" customHeight="1" spans="1:4">
      <c r="A14" s="145" t="s">
        <v>16</v>
      </c>
      <c r="B14" s="93"/>
      <c r="C14" s="23"/>
      <c r="D14" s="121"/>
    </row>
    <row r="15" ht="25.4" customHeight="1" spans="1:4">
      <c r="A15" s="170" t="s">
        <v>17</v>
      </c>
      <c r="B15" s="93"/>
      <c r="C15" s="23"/>
      <c r="D15" s="121"/>
    </row>
    <row r="16" ht="25.4" customHeight="1" spans="1:4">
      <c r="A16" s="170" t="s">
        <v>18</v>
      </c>
      <c r="B16" s="121"/>
      <c r="C16" s="23"/>
      <c r="D16" s="121"/>
    </row>
    <row r="17" ht="25.4" customHeight="1" spans="1:4">
      <c r="A17" s="171" t="s">
        <v>19</v>
      </c>
      <c r="B17" s="141">
        <v>344822576.22</v>
      </c>
      <c r="C17" s="143" t="s">
        <v>20</v>
      </c>
      <c r="D17" s="141">
        <v>412839668.05</v>
      </c>
    </row>
    <row r="18" ht="25.4" customHeight="1" spans="1:4">
      <c r="A18" s="172" t="s">
        <v>21</v>
      </c>
      <c r="B18" s="141">
        <v>68017091.83</v>
      </c>
      <c r="C18" s="173" t="s">
        <v>22</v>
      </c>
      <c r="D18" s="174"/>
    </row>
    <row r="19" ht="25.4" customHeight="1" spans="1:4">
      <c r="A19" s="175" t="s">
        <v>23</v>
      </c>
      <c r="B19" s="121">
        <v>68017091.83</v>
      </c>
      <c r="C19" s="142" t="s">
        <v>23</v>
      </c>
      <c r="D19" s="93"/>
    </row>
    <row r="20" ht="25.4" customHeight="1" spans="1:4">
      <c r="A20" s="175" t="s">
        <v>24</v>
      </c>
      <c r="B20" s="121"/>
      <c r="C20" s="142" t="s">
        <v>24</v>
      </c>
      <c r="D20" s="93"/>
    </row>
    <row r="21" ht="25.4" customHeight="1" spans="1:4">
      <c r="A21" s="176" t="s">
        <v>25</v>
      </c>
      <c r="B21" s="141">
        <v>412839668.05</v>
      </c>
      <c r="C21" s="143" t="s">
        <v>26</v>
      </c>
      <c r="D21" s="137">
        <v>412839668.05</v>
      </c>
    </row>
  </sheetData>
  <mergeCells count="8">
    <mergeCell ref="A2:D2"/>
    <mergeCell ref="A3:B3"/>
    <mergeCell ref="A4:B4"/>
    <mergeCell ref="C4:D4"/>
    <mergeCell ref="A5:A6"/>
    <mergeCell ref="B5:B6"/>
    <mergeCell ref="C5:C6"/>
    <mergeCell ref="D5:D6"/>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9"/>
  <sheetViews>
    <sheetView showZeros="0" workbookViewId="0">
      <selection activeCell="B18" sqref="B18"/>
    </sheetView>
  </sheetViews>
  <sheetFormatPr defaultColWidth="9.14166666666667" defaultRowHeight="14.25" customHeight="1" outlineLevelCol="5"/>
  <cols>
    <col min="1" max="1" width="34.75" customWidth="1"/>
    <col min="2" max="2" width="28.6" customWidth="1"/>
    <col min="3" max="3" width="31.6" customWidth="1"/>
    <col min="4" max="6" width="33.45" customWidth="1"/>
  </cols>
  <sheetData>
    <row r="1" ht="15.75" customHeight="1" spans="6:6">
      <c r="F1" s="56" t="s">
        <v>446</v>
      </c>
    </row>
    <row r="2" ht="28.5" customHeight="1" spans="1:6">
      <c r="A2" s="28" t="s">
        <v>447</v>
      </c>
      <c r="B2" s="28"/>
      <c r="C2" s="28"/>
      <c r="D2" s="28"/>
      <c r="E2" s="28"/>
      <c r="F2" s="28"/>
    </row>
    <row r="3" ht="15" customHeight="1" spans="1:6">
      <c r="A3" s="102" t="s">
        <v>2</v>
      </c>
      <c r="B3" s="103"/>
      <c r="C3" s="103"/>
      <c r="D3" s="59"/>
      <c r="E3" s="59"/>
      <c r="F3" s="104" t="s">
        <v>3</v>
      </c>
    </row>
    <row r="4" ht="18.75" customHeight="1" spans="1:6">
      <c r="A4" s="9" t="s">
        <v>144</v>
      </c>
      <c r="B4" s="9" t="s">
        <v>49</v>
      </c>
      <c r="C4" s="9" t="s">
        <v>50</v>
      </c>
      <c r="D4" s="15" t="s">
        <v>448</v>
      </c>
      <c r="E4" s="62"/>
      <c r="F4" s="62"/>
    </row>
    <row r="5" ht="30" customHeight="1" spans="1:6">
      <c r="A5" s="18"/>
      <c r="B5" s="18"/>
      <c r="C5" s="18"/>
      <c r="D5" s="15" t="s">
        <v>31</v>
      </c>
      <c r="E5" s="62" t="s">
        <v>58</v>
      </c>
      <c r="F5" s="62" t="s">
        <v>59</v>
      </c>
    </row>
    <row r="6" ht="16.5" customHeight="1" spans="1:6">
      <c r="A6" s="62">
        <v>1</v>
      </c>
      <c r="B6" s="62">
        <v>2</v>
      </c>
      <c r="C6" s="62">
        <v>3</v>
      </c>
      <c r="D6" s="62">
        <v>4</v>
      </c>
      <c r="E6" s="62">
        <v>5</v>
      </c>
      <c r="F6" s="62">
        <v>6</v>
      </c>
    </row>
    <row r="7" ht="20.25" customHeight="1" spans="1:6">
      <c r="A7" s="30"/>
      <c r="B7" s="30"/>
      <c r="C7" s="30"/>
      <c r="D7" s="22"/>
      <c r="E7" s="22"/>
      <c r="F7" s="22"/>
    </row>
    <row r="8" ht="17.25" customHeight="1" spans="1:6">
      <c r="A8" s="105" t="s">
        <v>110</v>
      </c>
      <c r="B8" s="106"/>
      <c r="C8" s="106" t="s">
        <v>110</v>
      </c>
      <c r="D8" s="22"/>
      <c r="E8" s="22"/>
      <c r="F8" s="22"/>
    </row>
    <row r="9" customHeight="1" spans="1:1">
      <c r="A9" s="27" t="s">
        <v>449</v>
      </c>
    </row>
  </sheetData>
  <mergeCells count="6">
    <mergeCell ref="A2:F2"/>
    <mergeCell ref="D4:F4"/>
    <mergeCell ref="A8:C8"/>
    <mergeCell ref="A4:A5"/>
    <mergeCell ref="B4:B5"/>
    <mergeCell ref="C4:C5"/>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Q14"/>
  <sheetViews>
    <sheetView showZeros="0" workbookViewId="0">
      <selection activeCell="A12" sqref="$A12:$XFD12"/>
    </sheetView>
  </sheetViews>
  <sheetFormatPr defaultColWidth="9.14166666666667" defaultRowHeight="14.25" customHeight="1"/>
  <cols>
    <col min="1" max="1" width="39.1416666666667" customWidth="1"/>
    <col min="2" max="2" width="21.7083333333333" customWidth="1"/>
    <col min="3" max="3" width="35.2833333333333" customWidth="1"/>
    <col min="4" max="4" width="7.70833333333333" customWidth="1"/>
    <col min="5" max="5" width="10.2833333333333" customWidth="1"/>
    <col min="6" max="11" width="14.7416666666667" customWidth="1"/>
    <col min="12" max="16" width="12.575" customWidth="1"/>
    <col min="17" max="17" width="10.425" customWidth="1"/>
  </cols>
  <sheetData>
    <row r="1" ht="13.5" customHeight="1" spans="15:17">
      <c r="O1" s="54"/>
      <c r="P1" s="54"/>
      <c r="Q1" s="100" t="s">
        <v>450</v>
      </c>
    </row>
    <row r="2" ht="27.75" customHeight="1" spans="1:17">
      <c r="A2" s="57" t="s">
        <v>451</v>
      </c>
      <c r="B2" s="28"/>
      <c r="C2" s="28"/>
      <c r="D2" s="28"/>
      <c r="E2" s="28"/>
      <c r="F2" s="28"/>
      <c r="G2" s="28"/>
      <c r="H2" s="28"/>
      <c r="I2" s="28"/>
      <c r="J2" s="28"/>
      <c r="K2" s="46"/>
      <c r="L2" s="28"/>
      <c r="M2" s="28"/>
      <c r="N2" s="28"/>
      <c r="O2" s="46"/>
      <c r="P2" s="46"/>
      <c r="Q2" s="28"/>
    </row>
    <row r="3" ht="18.75" customHeight="1" spans="1:17">
      <c r="A3" s="94" t="s">
        <v>2</v>
      </c>
      <c r="B3" s="6"/>
      <c r="C3" s="6"/>
      <c r="D3" s="6"/>
      <c r="E3" s="6"/>
      <c r="F3" s="6"/>
      <c r="G3" s="6"/>
      <c r="H3" s="6"/>
      <c r="I3" s="6"/>
      <c r="J3" s="6"/>
      <c r="O3" s="64"/>
      <c r="P3" s="64"/>
      <c r="Q3" s="101" t="s">
        <v>135</v>
      </c>
    </row>
    <row r="4" ht="15.75" customHeight="1" spans="1:17">
      <c r="A4" s="9" t="s">
        <v>452</v>
      </c>
      <c r="B4" s="69" t="s">
        <v>453</v>
      </c>
      <c r="C4" s="69" t="s">
        <v>454</v>
      </c>
      <c r="D4" s="69" t="s">
        <v>455</v>
      </c>
      <c r="E4" s="69" t="s">
        <v>456</v>
      </c>
      <c r="F4" s="69" t="s">
        <v>457</v>
      </c>
      <c r="G4" s="70" t="s">
        <v>151</v>
      </c>
      <c r="H4" s="70"/>
      <c r="I4" s="70"/>
      <c r="J4" s="70"/>
      <c r="K4" s="71"/>
      <c r="L4" s="70"/>
      <c r="M4" s="70"/>
      <c r="N4" s="70"/>
      <c r="O4" s="87"/>
      <c r="P4" s="71"/>
      <c r="Q4" s="88"/>
    </row>
    <row r="5" ht="17.25" customHeight="1" spans="1:17">
      <c r="A5" s="14"/>
      <c r="B5" s="72"/>
      <c r="C5" s="72"/>
      <c r="D5" s="72"/>
      <c r="E5" s="72"/>
      <c r="F5" s="72"/>
      <c r="G5" s="72" t="s">
        <v>31</v>
      </c>
      <c r="H5" s="72" t="s">
        <v>34</v>
      </c>
      <c r="I5" s="72" t="s">
        <v>458</v>
      </c>
      <c r="J5" s="72" t="s">
        <v>459</v>
      </c>
      <c r="K5" s="73" t="s">
        <v>460</v>
      </c>
      <c r="L5" s="89" t="s">
        <v>461</v>
      </c>
      <c r="M5" s="89"/>
      <c r="N5" s="89"/>
      <c r="O5" s="90"/>
      <c r="P5" s="91"/>
      <c r="Q5" s="74"/>
    </row>
    <row r="6" ht="54" customHeight="1" spans="1:17">
      <c r="A6" s="17"/>
      <c r="B6" s="74"/>
      <c r="C6" s="74"/>
      <c r="D6" s="74"/>
      <c r="E6" s="74"/>
      <c r="F6" s="74"/>
      <c r="G6" s="74"/>
      <c r="H6" s="74" t="s">
        <v>33</v>
      </c>
      <c r="I6" s="74"/>
      <c r="J6" s="74"/>
      <c r="K6" s="75"/>
      <c r="L6" s="74" t="s">
        <v>33</v>
      </c>
      <c r="M6" s="74" t="s">
        <v>44</v>
      </c>
      <c r="N6" s="74" t="s">
        <v>158</v>
      </c>
      <c r="O6" s="92" t="s">
        <v>40</v>
      </c>
      <c r="P6" s="75" t="s">
        <v>41</v>
      </c>
      <c r="Q6" s="74" t="s">
        <v>42</v>
      </c>
    </row>
    <row r="7" ht="15" customHeight="1" spans="1:17">
      <c r="A7" s="18">
        <v>1</v>
      </c>
      <c r="B7" s="95">
        <v>2</v>
      </c>
      <c r="C7" s="95">
        <v>3</v>
      </c>
      <c r="D7" s="95">
        <v>4</v>
      </c>
      <c r="E7" s="95">
        <v>5</v>
      </c>
      <c r="F7" s="95">
        <v>6</v>
      </c>
      <c r="G7" s="96">
        <v>7</v>
      </c>
      <c r="H7" s="96">
        <v>8</v>
      </c>
      <c r="I7" s="96">
        <v>9</v>
      </c>
      <c r="J7" s="96">
        <v>10</v>
      </c>
      <c r="K7" s="96">
        <v>11</v>
      </c>
      <c r="L7" s="96">
        <v>12</v>
      </c>
      <c r="M7" s="96">
        <v>13</v>
      </c>
      <c r="N7" s="96">
        <v>14</v>
      </c>
      <c r="O7" s="96">
        <v>15</v>
      </c>
      <c r="P7" s="96">
        <v>16</v>
      </c>
      <c r="Q7" s="96">
        <v>17</v>
      </c>
    </row>
    <row r="8" ht="21" customHeight="1" spans="1:17">
      <c r="A8" s="76" t="s">
        <v>46</v>
      </c>
      <c r="B8" s="77"/>
      <c r="C8" s="77"/>
      <c r="D8" s="77"/>
      <c r="E8" s="97"/>
      <c r="F8" s="22"/>
      <c r="G8" s="22">
        <v>4275750</v>
      </c>
      <c r="H8" s="22">
        <v>4275750</v>
      </c>
      <c r="I8" s="22"/>
      <c r="J8" s="22"/>
      <c r="K8" s="22"/>
      <c r="L8" s="22"/>
      <c r="M8" s="22"/>
      <c r="N8" s="22"/>
      <c r="O8" s="22"/>
      <c r="P8" s="22"/>
      <c r="Q8" s="22"/>
    </row>
    <row r="9" ht="21" customHeight="1" spans="1:17">
      <c r="A9" s="79" t="s">
        <v>184</v>
      </c>
      <c r="B9" s="77" t="s">
        <v>462</v>
      </c>
      <c r="C9" s="77" t="s">
        <v>463</v>
      </c>
      <c r="D9" s="98" t="s">
        <v>464</v>
      </c>
      <c r="E9" s="99">
        <v>1</v>
      </c>
      <c r="F9" s="22"/>
      <c r="G9" s="22">
        <v>280000</v>
      </c>
      <c r="H9" s="22">
        <v>280000</v>
      </c>
      <c r="I9" s="22"/>
      <c r="J9" s="22"/>
      <c r="K9" s="22"/>
      <c r="L9" s="22"/>
      <c r="M9" s="22"/>
      <c r="N9" s="22"/>
      <c r="O9" s="22"/>
      <c r="P9" s="22"/>
      <c r="Q9" s="22"/>
    </row>
    <row r="10" ht="21" customHeight="1" spans="1:17">
      <c r="A10" s="79" t="s">
        <v>184</v>
      </c>
      <c r="B10" s="77" t="s">
        <v>465</v>
      </c>
      <c r="C10" s="77" t="s">
        <v>466</v>
      </c>
      <c r="D10" s="98" t="s">
        <v>464</v>
      </c>
      <c r="E10" s="99">
        <v>1</v>
      </c>
      <c r="F10" s="22"/>
      <c r="G10" s="22">
        <v>350000</v>
      </c>
      <c r="H10" s="22">
        <v>350000</v>
      </c>
      <c r="I10" s="22"/>
      <c r="J10" s="22"/>
      <c r="K10" s="22"/>
      <c r="L10" s="22"/>
      <c r="M10" s="22"/>
      <c r="N10" s="22"/>
      <c r="O10" s="22"/>
      <c r="P10" s="22"/>
      <c r="Q10" s="22"/>
    </row>
    <row r="11" ht="21" customHeight="1" spans="1:17">
      <c r="A11" s="79" t="s">
        <v>184</v>
      </c>
      <c r="B11" s="77" t="s">
        <v>467</v>
      </c>
      <c r="C11" s="77" t="s">
        <v>468</v>
      </c>
      <c r="D11" s="98" t="s">
        <v>464</v>
      </c>
      <c r="E11" s="99">
        <v>1</v>
      </c>
      <c r="F11" s="22"/>
      <c r="G11" s="22">
        <v>250000</v>
      </c>
      <c r="H11" s="22">
        <v>250000</v>
      </c>
      <c r="I11" s="22"/>
      <c r="J11" s="22"/>
      <c r="K11" s="22"/>
      <c r="L11" s="22"/>
      <c r="M11" s="22"/>
      <c r="N11" s="22"/>
      <c r="O11" s="22"/>
      <c r="P11" s="22"/>
      <c r="Q11" s="22"/>
    </row>
    <row r="12" ht="51" customHeight="1" spans="1:17">
      <c r="A12" s="79" t="s">
        <v>275</v>
      </c>
      <c r="B12" s="77" t="s">
        <v>469</v>
      </c>
      <c r="C12" s="77" t="s">
        <v>470</v>
      </c>
      <c r="D12" s="98" t="s">
        <v>471</v>
      </c>
      <c r="E12" s="99">
        <v>1</v>
      </c>
      <c r="F12" s="22"/>
      <c r="G12" s="22">
        <v>3395750</v>
      </c>
      <c r="H12" s="22">
        <v>3395750</v>
      </c>
      <c r="I12" s="22"/>
      <c r="J12" s="22"/>
      <c r="K12" s="22"/>
      <c r="L12" s="22"/>
      <c r="M12" s="22"/>
      <c r="N12" s="22"/>
      <c r="O12" s="22"/>
      <c r="P12" s="22"/>
      <c r="Q12" s="22"/>
    </row>
    <row r="13" ht="21" customHeight="1" spans="1:17">
      <c r="A13" s="80" t="s">
        <v>110</v>
      </c>
      <c r="B13" s="81"/>
      <c r="C13" s="81"/>
      <c r="D13" s="81"/>
      <c r="E13" s="97"/>
      <c r="F13" s="22"/>
      <c r="G13" s="22">
        <v>4275750</v>
      </c>
      <c r="H13" s="22">
        <v>4275750</v>
      </c>
      <c r="I13" s="22"/>
      <c r="J13" s="22"/>
      <c r="K13" s="22"/>
      <c r="L13" s="22"/>
      <c r="M13" s="22"/>
      <c r="N13" s="22"/>
      <c r="O13" s="22"/>
      <c r="P13" s="22"/>
      <c r="Q13" s="22"/>
    </row>
    <row r="14" customHeight="1" spans="1:1">
      <c r="A14" s="27" t="s">
        <v>302</v>
      </c>
    </row>
  </sheetData>
  <mergeCells count="16">
    <mergeCell ref="A2:Q2"/>
    <mergeCell ref="A3:F3"/>
    <mergeCell ref="G4:Q4"/>
    <mergeCell ref="L5:Q5"/>
    <mergeCell ref="A13:E13"/>
    <mergeCell ref="A4:A6"/>
    <mergeCell ref="B4:B6"/>
    <mergeCell ref="C4:C6"/>
    <mergeCell ref="D4:D6"/>
    <mergeCell ref="E4:E6"/>
    <mergeCell ref="F4:F6"/>
    <mergeCell ref="G5:G6"/>
    <mergeCell ref="H5:H6"/>
    <mergeCell ref="I5:I6"/>
    <mergeCell ref="J5:J6"/>
    <mergeCell ref="K5:K6"/>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N12"/>
  <sheetViews>
    <sheetView showZeros="0" workbookViewId="0">
      <selection activeCell="C22" sqref="C22"/>
    </sheetView>
  </sheetViews>
  <sheetFormatPr defaultColWidth="9.14166666666667" defaultRowHeight="14.25" customHeight="1"/>
  <cols>
    <col min="1" max="1" width="31.425" customWidth="1"/>
    <col min="2" max="2" width="21.7083333333333" customWidth="1"/>
    <col min="3" max="3" width="26.7083333333333" customWidth="1"/>
    <col min="4" max="14" width="16.6" customWidth="1"/>
  </cols>
  <sheetData>
    <row r="1" ht="13.5" customHeight="1" spans="1:14">
      <c r="A1" s="61"/>
      <c r="B1" s="61"/>
      <c r="C1" s="61"/>
      <c r="D1" s="61"/>
      <c r="E1" s="61"/>
      <c r="F1" s="61"/>
      <c r="G1" s="61"/>
      <c r="H1" s="66"/>
      <c r="I1" s="61"/>
      <c r="J1" s="61"/>
      <c r="K1" s="61"/>
      <c r="L1" s="54"/>
      <c r="M1" s="83"/>
      <c r="N1" s="84" t="s">
        <v>472</v>
      </c>
    </row>
    <row r="2" ht="27.75" customHeight="1" spans="1:14">
      <c r="A2" s="57" t="s">
        <v>473</v>
      </c>
      <c r="B2" s="67"/>
      <c r="C2" s="67"/>
      <c r="D2" s="67"/>
      <c r="E2" s="67"/>
      <c r="F2" s="67"/>
      <c r="G2" s="67"/>
      <c r="H2" s="68"/>
      <c r="I2" s="67"/>
      <c r="J2" s="67"/>
      <c r="K2" s="67"/>
      <c r="L2" s="46"/>
      <c r="M2" s="68"/>
      <c r="N2" s="67"/>
    </row>
    <row r="3" ht="18.75" customHeight="1" spans="1:14">
      <c r="A3" s="58" t="s">
        <v>2</v>
      </c>
      <c r="B3" s="59"/>
      <c r="C3" s="59"/>
      <c r="D3" s="59"/>
      <c r="E3" s="59"/>
      <c r="F3" s="59"/>
      <c r="G3" s="59"/>
      <c r="H3" s="66"/>
      <c r="I3" s="61"/>
      <c r="J3" s="61"/>
      <c r="K3" s="61"/>
      <c r="L3" s="64"/>
      <c r="M3" s="85"/>
      <c r="N3" s="86" t="s">
        <v>135</v>
      </c>
    </row>
    <row r="4" ht="15.75" customHeight="1" spans="1:14">
      <c r="A4" s="9" t="s">
        <v>452</v>
      </c>
      <c r="B4" s="69" t="s">
        <v>474</v>
      </c>
      <c r="C4" s="69" t="s">
        <v>475</v>
      </c>
      <c r="D4" s="70" t="s">
        <v>151</v>
      </c>
      <c r="E4" s="70"/>
      <c r="F4" s="70"/>
      <c r="G4" s="70"/>
      <c r="H4" s="71"/>
      <c r="I4" s="70"/>
      <c r="J4" s="70"/>
      <c r="K4" s="70"/>
      <c r="L4" s="87"/>
      <c r="M4" s="71"/>
      <c r="N4" s="88"/>
    </row>
    <row r="5" ht="17.25" customHeight="1" spans="1:14">
      <c r="A5" s="14"/>
      <c r="B5" s="72"/>
      <c r="C5" s="72"/>
      <c r="D5" s="72" t="s">
        <v>31</v>
      </c>
      <c r="E5" s="72" t="s">
        <v>34</v>
      </c>
      <c r="F5" s="72" t="s">
        <v>458</v>
      </c>
      <c r="G5" s="72" t="s">
        <v>459</v>
      </c>
      <c r="H5" s="73" t="s">
        <v>460</v>
      </c>
      <c r="I5" s="89" t="s">
        <v>461</v>
      </c>
      <c r="J5" s="89"/>
      <c r="K5" s="89"/>
      <c r="L5" s="90"/>
      <c r="M5" s="91"/>
      <c r="N5" s="74"/>
    </row>
    <row r="6" ht="54" customHeight="1" spans="1:14">
      <c r="A6" s="17"/>
      <c r="B6" s="74"/>
      <c r="C6" s="74"/>
      <c r="D6" s="74"/>
      <c r="E6" s="74"/>
      <c r="F6" s="74"/>
      <c r="G6" s="74"/>
      <c r="H6" s="75"/>
      <c r="I6" s="74" t="s">
        <v>33</v>
      </c>
      <c r="J6" s="74" t="s">
        <v>44</v>
      </c>
      <c r="K6" s="74" t="s">
        <v>158</v>
      </c>
      <c r="L6" s="92" t="s">
        <v>40</v>
      </c>
      <c r="M6" s="75" t="s">
        <v>41</v>
      </c>
      <c r="N6" s="74" t="s">
        <v>42</v>
      </c>
    </row>
    <row r="7" ht="15" customHeight="1" spans="1:14">
      <c r="A7" s="17">
        <v>1</v>
      </c>
      <c r="B7" s="74">
        <v>2</v>
      </c>
      <c r="C7" s="74">
        <v>3</v>
      </c>
      <c r="D7" s="75">
        <v>4</v>
      </c>
      <c r="E7" s="75">
        <v>5</v>
      </c>
      <c r="F7" s="75">
        <v>6</v>
      </c>
      <c r="G7" s="75">
        <v>7</v>
      </c>
      <c r="H7" s="75">
        <v>8</v>
      </c>
      <c r="I7" s="75">
        <v>9</v>
      </c>
      <c r="J7" s="75">
        <v>10</v>
      </c>
      <c r="K7" s="75">
        <v>11</v>
      </c>
      <c r="L7" s="75">
        <v>12</v>
      </c>
      <c r="M7" s="75">
        <v>13</v>
      </c>
      <c r="N7" s="75">
        <v>14</v>
      </c>
    </row>
    <row r="8" ht="21" customHeight="1" spans="1:14">
      <c r="A8" s="76" t="s">
        <v>46</v>
      </c>
      <c r="B8" s="77"/>
      <c r="C8" s="77"/>
      <c r="D8" s="78">
        <v>3745750</v>
      </c>
      <c r="E8" s="78">
        <v>3745750</v>
      </c>
      <c r="F8" s="78"/>
      <c r="G8" s="78"/>
      <c r="H8" s="78"/>
      <c r="I8" s="78"/>
      <c r="J8" s="78"/>
      <c r="K8" s="78"/>
      <c r="L8" s="93"/>
      <c r="M8" s="78"/>
      <c r="N8" s="78"/>
    </row>
    <row r="9" ht="21" customHeight="1" spans="1:14">
      <c r="A9" s="79" t="s">
        <v>184</v>
      </c>
      <c r="B9" s="77" t="s">
        <v>476</v>
      </c>
      <c r="C9" s="77" t="s">
        <v>477</v>
      </c>
      <c r="D9" s="78">
        <v>350000</v>
      </c>
      <c r="E9" s="78">
        <v>350000</v>
      </c>
      <c r="F9" s="78"/>
      <c r="G9" s="78"/>
      <c r="H9" s="78"/>
      <c r="I9" s="78"/>
      <c r="J9" s="78"/>
      <c r="K9" s="78"/>
      <c r="L9" s="93"/>
      <c r="M9" s="78"/>
      <c r="N9" s="78"/>
    </row>
    <row r="10" ht="50" customHeight="1" spans="1:14">
      <c r="A10" s="79" t="s">
        <v>275</v>
      </c>
      <c r="B10" s="77" t="s">
        <v>469</v>
      </c>
      <c r="C10" s="77" t="s">
        <v>478</v>
      </c>
      <c r="D10" s="78">
        <v>3395750</v>
      </c>
      <c r="E10" s="78">
        <v>3395750</v>
      </c>
      <c r="F10" s="78"/>
      <c r="G10" s="78"/>
      <c r="H10" s="78"/>
      <c r="I10" s="78"/>
      <c r="J10" s="78"/>
      <c r="K10" s="78"/>
      <c r="L10" s="93"/>
      <c r="M10" s="78"/>
      <c r="N10" s="78"/>
    </row>
    <row r="11" ht="21" customHeight="1" spans="1:14">
      <c r="A11" s="80" t="s">
        <v>110</v>
      </c>
      <c r="B11" s="81"/>
      <c r="C11" s="82"/>
      <c r="D11" s="78">
        <v>3745750</v>
      </c>
      <c r="E11" s="78">
        <v>3745750</v>
      </c>
      <c r="F11" s="78"/>
      <c r="G11" s="78"/>
      <c r="H11" s="78"/>
      <c r="I11" s="78"/>
      <c r="J11" s="78"/>
      <c r="K11" s="78"/>
      <c r="L11" s="93"/>
      <c r="M11" s="78"/>
      <c r="N11" s="78"/>
    </row>
    <row r="12" customHeight="1" spans="1:1">
      <c r="A12" s="27" t="s">
        <v>302</v>
      </c>
    </row>
  </sheetData>
  <mergeCells count="13">
    <mergeCell ref="A2:N2"/>
    <mergeCell ref="A3:C3"/>
    <mergeCell ref="D4:N4"/>
    <mergeCell ref="I5:N5"/>
    <mergeCell ref="A11:C11"/>
    <mergeCell ref="A4:A6"/>
    <mergeCell ref="B4:B6"/>
    <mergeCell ref="C4:C6"/>
    <mergeCell ref="D5:D6"/>
    <mergeCell ref="E5:E6"/>
    <mergeCell ref="F5:F6"/>
    <mergeCell ref="G5:G6"/>
    <mergeCell ref="H5:H6"/>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X9"/>
  <sheetViews>
    <sheetView showZeros="0" workbookViewId="0">
      <selection activeCell="D10" sqref="D10"/>
    </sheetView>
  </sheetViews>
  <sheetFormatPr defaultColWidth="9.14166666666667" defaultRowHeight="14.25" customHeight="1"/>
  <cols>
    <col min="1" max="1" width="31.8666666666667" customWidth="1"/>
    <col min="2" max="15" width="17.175" customWidth="1"/>
    <col min="16" max="22" width="17.0333333333333" customWidth="1"/>
    <col min="23" max="23" width="17" customWidth="1"/>
    <col min="24" max="24" width="17.0333333333333" customWidth="1"/>
  </cols>
  <sheetData>
    <row r="1" ht="13.5" customHeight="1" spans="4:24">
      <c r="D1" s="56"/>
      <c r="W1" s="54"/>
      <c r="X1" s="54" t="s">
        <v>479</v>
      </c>
    </row>
    <row r="2" ht="27.75" customHeight="1" spans="1:24">
      <c r="A2" s="57" t="s">
        <v>480</v>
      </c>
      <c r="B2" s="28"/>
      <c r="C2" s="28"/>
      <c r="D2" s="28"/>
      <c r="E2" s="28"/>
      <c r="F2" s="28"/>
      <c r="G2" s="28"/>
      <c r="H2" s="28"/>
      <c r="I2" s="28"/>
      <c r="J2" s="28"/>
      <c r="K2" s="28"/>
      <c r="L2" s="28"/>
      <c r="M2" s="28"/>
      <c r="N2" s="28"/>
      <c r="O2" s="28"/>
      <c r="P2" s="28"/>
      <c r="Q2" s="28"/>
      <c r="R2" s="28"/>
      <c r="S2" s="28"/>
      <c r="T2" s="28"/>
      <c r="U2" s="28"/>
      <c r="V2" s="28"/>
      <c r="W2" s="28"/>
      <c r="X2" s="28"/>
    </row>
    <row r="3" ht="18" customHeight="1" spans="1:24">
      <c r="A3" s="58" t="s">
        <v>2</v>
      </c>
      <c r="B3" s="59"/>
      <c r="C3" s="59"/>
      <c r="D3" s="60"/>
      <c r="E3" s="61"/>
      <c r="F3" s="61"/>
      <c r="G3" s="61"/>
      <c r="H3" s="61"/>
      <c r="I3" s="61"/>
      <c r="W3" s="64"/>
      <c r="X3" s="64" t="s">
        <v>135</v>
      </c>
    </row>
    <row r="4" ht="19.5" customHeight="1" spans="1:24">
      <c r="A4" s="15" t="s">
        <v>481</v>
      </c>
      <c r="B4" s="10" t="s">
        <v>151</v>
      </c>
      <c r="C4" s="11"/>
      <c r="D4" s="11"/>
      <c r="E4" s="62" t="s">
        <v>482</v>
      </c>
      <c r="F4" s="62"/>
      <c r="G4" s="62"/>
      <c r="H4" s="62"/>
      <c r="I4" s="62"/>
      <c r="J4" s="62"/>
      <c r="K4" s="62"/>
      <c r="L4" s="62"/>
      <c r="M4" s="62"/>
      <c r="N4" s="62"/>
      <c r="O4" s="62"/>
      <c r="P4" s="62"/>
      <c r="Q4" s="62"/>
      <c r="R4" s="62"/>
      <c r="S4" s="62"/>
      <c r="T4" s="62"/>
      <c r="U4" s="62"/>
      <c r="V4" s="62"/>
      <c r="W4" s="62"/>
      <c r="X4" s="62"/>
    </row>
    <row r="5" ht="40.5" customHeight="1" spans="1:24">
      <c r="A5" s="18"/>
      <c r="B5" s="29" t="s">
        <v>31</v>
      </c>
      <c r="C5" s="9" t="s">
        <v>34</v>
      </c>
      <c r="D5" s="63" t="s">
        <v>483</v>
      </c>
      <c r="E5" s="62" t="s">
        <v>484</v>
      </c>
      <c r="F5" s="62" t="s">
        <v>485</v>
      </c>
      <c r="G5" s="62" t="s">
        <v>486</v>
      </c>
      <c r="H5" s="62" t="s">
        <v>487</v>
      </c>
      <c r="I5" s="62" t="s">
        <v>488</v>
      </c>
      <c r="J5" s="62" t="s">
        <v>489</v>
      </c>
      <c r="K5" s="62" t="s">
        <v>490</v>
      </c>
      <c r="L5" s="62" t="s">
        <v>491</v>
      </c>
      <c r="M5" s="62" t="s">
        <v>492</v>
      </c>
      <c r="N5" s="62" t="s">
        <v>493</v>
      </c>
      <c r="O5" s="62" t="s">
        <v>494</v>
      </c>
      <c r="P5" s="62" t="s">
        <v>495</v>
      </c>
      <c r="Q5" s="62" t="s">
        <v>496</v>
      </c>
      <c r="R5" s="62" t="s">
        <v>497</v>
      </c>
      <c r="S5" s="62" t="s">
        <v>498</v>
      </c>
      <c r="T5" s="62" t="s">
        <v>499</v>
      </c>
      <c r="U5" s="62" t="s">
        <v>500</v>
      </c>
      <c r="V5" s="62" t="s">
        <v>501</v>
      </c>
      <c r="W5" s="62" t="s">
        <v>502</v>
      </c>
      <c r="X5" s="62" t="s">
        <v>503</v>
      </c>
    </row>
    <row r="6" ht="19.5" customHeight="1" spans="1:24">
      <c r="A6" s="62">
        <v>1</v>
      </c>
      <c r="B6" s="62">
        <v>2</v>
      </c>
      <c r="C6" s="62">
        <v>3</v>
      </c>
      <c r="D6" s="10">
        <v>4</v>
      </c>
      <c r="E6" s="62">
        <v>5</v>
      </c>
      <c r="F6" s="62">
        <v>6</v>
      </c>
      <c r="G6" s="62">
        <v>7</v>
      </c>
      <c r="H6" s="10">
        <v>8</v>
      </c>
      <c r="I6" s="62">
        <v>9</v>
      </c>
      <c r="J6" s="62">
        <v>10</v>
      </c>
      <c r="K6" s="62">
        <v>11</v>
      </c>
      <c r="L6" s="10">
        <v>12</v>
      </c>
      <c r="M6" s="62">
        <v>13</v>
      </c>
      <c r="N6" s="62">
        <v>14</v>
      </c>
      <c r="O6" s="62">
        <v>15</v>
      </c>
      <c r="P6" s="10">
        <v>16</v>
      </c>
      <c r="Q6" s="62">
        <v>17</v>
      </c>
      <c r="R6" s="62">
        <v>18</v>
      </c>
      <c r="S6" s="62">
        <v>19</v>
      </c>
      <c r="T6" s="10">
        <v>20</v>
      </c>
      <c r="U6" s="10">
        <v>21</v>
      </c>
      <c r="V6" s="10">
        <v>22</v>
      </c>
      <c r="W6" s="62">
        <v>23</v>
      </c>
      <c r="X6" s="62">
        <v>24</v>
      </c>
    </row>
    <row r="7" ht="28.4" customHeight="1" spans="1:24">
      <c r="A7" s="30"/>
      <c r="B7" s="22"/>
      <c r="C7" s="22"/>
      <c r="D7" s="22"/>
      <c r="E7" s="22"/>
      <c r="F7" s="22"/>
      <c r="G7" s="22"/>
      <c r="H7" s="22"/>
      <c r="I7" s="22"/>
      <c r="J7" s="22"/>
      <c r="K7" s="22"/>
      <c r="L7" s="22"/>
      <c r="M7" s="22"/>
      <c r="N7" s="22"/>
      <c r="O7" s="22"/>
      <c r="P7" s="22"/>
      <c r="Q7" s="22"/>
      <c r="R7" s="22"/>
      <c r="S7" s="22"/>
      <c r="T7" s="22"/>
      <c r="U7" s="22"/>
      <c r="V7" s="22"/>
      <c r="W7" s="65"/>
      <c r="X7" s="22"/>
    </row>
    <row r="8" ht="29.9" customHeight="1" spans="1:24">
      <c r="A8" s="30"/>
      <c r="B8" s="22"/>
      <c r="C8" s="22"/>
      <c r="D8" s="22"/>
      <c r="E8" s="22"/>
      <c r="F8" s="22"/>
      <c r="G8" s="22"/>
      <c r="H8" s="22"/>
      <c r="I8" s="22"/>
      <c r="J8" s="22"/>
      <c r="K8" s="22"/>
      <c r="L8" s="22"/>
      <c r="M8" s="22"/>
      <c r="N8" s="22"/>
      <c r="O8" s="22"/>
      <c r="P8" s="22"/>
      <c r="Q8" s="22"/>
      <c r="R8" s="22"/>
      <c r="S8" s="22"/>
      <c r="T8" s="22"/>
      <c r="U8" s="22"/>
      <c r="V8" s="22"/>
      <c r="W8" s="65"/>
      <c r="X8" s="22"/>
    </row>
    <row r="9" customHeight="1" spans="1:1">
      <c r="A9" s="27" t="s">
        <v>504</v>
      </c>
    </row>
  </sheetData>
  <mergeCells count="5">
    <mergeCell ref="A2:X2"/>
    <mergeCell ref="A3:I3"/>
    <mergeCell ref="B4:D4"/>
    <mergeCell ref="E4:X4"/>
    <mergeCell ref="A4:A5"/>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J8"/>
  <sheetViews>
    <sheetView showZeros="0" workbookViewId="0">
      <selection activeCell="D20" sqref="D20"/>
    </sheetView>
  </sheetViews>
  <sheetFormatPr defaultColWidth="9.14166666666667" defaultRowHeight="12" customHeight="1" outlineLevelRow="7"/>
  <cols>
    <col min="1" max="1" width="28.9583333333333" customWidth="1"/>
    <col min="2" max="2" width="29" customWidth="1"/>
    <col min="3" max="3" width="16.3166666666667" customWidth="1"/>
    <col min="4" max="4" width="15.6" customWidth="1"/>
    <col min="5" max="5" width="23.575" customWidth="1"/>
    <col min="6" max="6" width="11.2833333333333" customWidth="1"/>
    <col min="7" max="7" width="14.8833333333333" customWidth="1"/>
    <col min="8" max="8" width="10.8833333333333" customWidth="1"/>
    <col min="9" max="9" width="13.425" customWidth="1"/>
    <col min="10" max="10" width="38.675" customWidth="1"/>
  </cols>
  <sheetData>
    <row r="1" customHeight="1" spans="10:10">
      <c r="J1" s="54" t="s">
        <v>505</v>
      </c>
    </row>
    <row r="2" ht="28.5" customHeight="1" spans="1:10">
      <c r="A2" s="45" t="s">
        <v>506</v>
      </c>
      <c r="B2" s="28"/>
      <c r="C2" s="28"/>
      <c r="D2" s="28"/>
      <c r="E2" s="28"/>
      <c r="F2" s="46"/>
      <c r="G2" s="28"/>
      <c r="H2" s="46"/>
      <c r="I2" s="46"/>
      <c r="J2" s="28"/>
    </row>
    <row r="3" ht="17.25" customHeight="1" spans="1:1">
      <c r="A3" s="4" t="s">
        <v>2</v>
      </c>
    </row>
    <row r="4" ht="44.25" customHeight="1" spans="1:10">
      <c r="A4" s="47" t="s">
        <v>305</v>
      </c>
      <c r="B4" s="47" t="s">
        <v>306</v>
      </c>
      <c r="C4" s="47" t="s">
        <v>307</v>
      </c>
      <c r="D4" s="47" t="s">
        <v>308</v>
      </c>
      <c r="E4" s="47" t="s">
        <v>309</v>
      </c>
      <c r="F4" s="48" t="s">
        <v>310</v>
      </c>
      <c r="G4" s="47" t="s">
        <v>311</v>
      </c>
      <c r="H4" s="48" t="s">
        <v>312</v>
      </c>
      <c r="I4" s="48" t="s">
        <v>313</v>
      </c>
      <c r="J4" s="47" t="s">
        <v>314</v>
      </c>
    </row>
    <row r="5" ht="14.25" customHeight="1" spans="1:10">
      <c r="A5" s="47">
        <v>1</v>
      </c>
      <c r="B5" s="47">
        <v>2</v>
      </c>
      <c r="C5" s="47">
        <v>3</v>
      </c>
      <c r="D5" s="47">
        <v>4</v>
      </c>
      <c r="E5" s="47">
        <v>5</v>
      </c>
      <c r="F5" s="48">
        <v>6</v>
      </c>
      <c r="G5" s="47">
        <v>7</v>
      </c>
      <c r="H5" s="48">
        <v>8</v>
      </c>
      <c r="I5" s="48">
        <v>9</v>
      </c>
      <c r="J5" s="47">
        <v>10</v>
      </c>
    </row>
    <row r="6" ht="21.8" customHeight="1" spans="1:10">
      <c r="A6" s="49"/>
      <c r="B6" s="50"/>
      <c r="C6" s="50"/>
      <c r="D6" s="50"/>
      <c r="E6" s="51"/>
      <c r="F6" s="52"/>
      <c r="G6" s="51"/>
      <c r="H6" s="52"/>
      <c r="I6" s="52"/>
      <c r="J6" s="51"/>
    </row>
    <row r="7" ht="60.8" customHeight="1" spans="1:10">
      <c r="A7" s="49"/>
      <c r="B7" s="53"/>
      <c r="C7" s="53"/>
      <c r="D7" s="53"/>
      <c r="E7" s="49"/>
      <c r="F7" s="53"/>
      <c r="G7" s="49"/>
      <c r="H7" s="53"/>
      <c r="I7" s="53"/>
      <c r="J7" s="55"/>
    </row>
    <row r="8" customHeight="1" spans="1:1">
      <c r="A8" s="27" t="s">
        <v>504</v>
      </c>
    </row>
  </sheetData>
  <mergeCells count="2">
    <mergeCell ref="A2:J2"/>
    <mergeCell ref="A3:H3"/>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H10"/>
  <sheetViews>
    <sheetView showZeros="0" workbookViewId="0">
      <selection activeCell="B19" sqref="B19"/>
    </sheetView>
  </sheetViews>
  <sheetFormatPr defaultColWidth="8.85" defaultRowHeight="15" customHeight="1" outlineLevelCol="7"/>
  <cols>
    <col min="1" max="1" width="36.0333333333333" customWidth="1"/>
    <col min="2" max="2" width="19.7416666666667" customWidth="1"/>
    <col min="3" max="3" width="33.3166666666667" customWidth="1"/>
    <col min="4" max="4" width="34.7416666666667" customWidth="1"/>
    <col min="5" max="5" width="14.45" customWidth="1"/>
    <col min="6" max="6" width="17.175" customWidth="1"/>
    <col min="7" max="7" width="17.3166666666667" customWidth="1"/>
    <col min="8" max="8" width="28.3166666666667" customWidth="1"/>
  </cols>
  <sheetData>
    <row r="1" ht="18.75" customHeight="1" spans="1:8">
      <c r="A1" s="35"/>
      <c r="B1" s="35"/>
      <c r="C1" s="35"/>
      <c r="D1" s="35"/>
      <c r="E1" s="35"/>
      <c r="F1" s="35"/>
      <c r="G1" s="35"/>
      <c r="H1" s="36" t="s">
        <v>507</v>
      </c>
    </row>
    <row r="2" ht="30.65" customHeight="1" spans="1:8">
      <c r="A2" s="37" t="s">
        <v>508</v>
      </c>
      <c r="B2" s="37"/>
      <c r="C2" s="37"/>
      <c r="D2" s="37"/>
      <c r="E2" s="37"/>
      <c r="F2" s="37"/>
      <c r="G2" s="37"/>
      <c r="H2" s="37"/>
    </row>
    <row r="3" ht="18.75" customHeight="1" spans="1:8">
      <c r="A3" s="35" t="s">
        <v>2</v>
      </c>
      <c r="B3" s="35"/>
      <c r="C3" s="35"/>
      <c r="D3" s="35"/>
      <c r="E3" s="35"/>
      <c r="F3" s="35"/>
      <c r="G3" s="35"/>
      <c r="H3" s="35"/>
    </row>
    <row r="4" ht="18.75" customHeight="1" spans="1:8">
      <c r="A4" s="38" t="s">
        <v>144</v>
      </c>
      <c r="B4" s="38" t="s">
        <v>509</v>
      </c>
      <c r="C4" s="38" t="s">
        <v>510</v>
      </c>
      <c r="D4" s="38" t="s">
        <v>511</v>
      </c>
      <c r="E4" s="38" t="s">
        <v>512</v>
      </c>
      <c r="F4" s="38" t="s">
        <v>513</v>
      </c>
      <c r="G4" s="38"/>
      <c r="H4" s="38"/>
    </row>
    <row r="5" ht="18.75" customHeight="1" spans="1:8">
      <c r="A5" s="38"/>
      <c r="B5" s="38"/>
      <c r="C5" s="38"/>
      <c r="D5" s="38"/>
      <c r="E5" s="38"/>
      <c r="F5" s="38" t="s">
        <v>456</v>
      </c>
      <c r="G5" s="38" t="s">
        <v>514</v>
      </c>
      <c r="H5" s="38" t="s">
        <v>515</v>
      </c>
    </row>
    <row r="6" ht="18.75" customHeight="1" spans="1:8">
      <c r="A6" s="39" t="s">
        <v>127</v>
      </c>
      <c r="B6" s="39" t="s">
        <v>128</v>
      </c>
      <c r="C6" s="39" t="s">
        <v>129</v>
      </c>
      <c r="D6" s="39" t="s">
        <v>130</v>
      </c>
      <c r="E6" s="39" t="s">
        <v>131</v>
      </c>
      <c r="F6" s="39" t="s">
        <v>132</v>
      </c>
      <c r="G6" s="39" t="s">
        <v>516</v>
      </c>
      <c r="H6" s="39" t="s">
        <v>517</v>
      </c>
    </row>
    <row r="7" ht="29.9" customHeight="1" spans="1:8">
      <c r="A7" s="40"/>
      <c r="B7" s="40"/>
      <c r="C7" s="40"/>
      <c r="D7" s="40"/>
      <c r="E7" s="38"/>
      <c r="F7" s="41"/>
      <c r="G7" s="42"/>
      <c r="H7" s="42"/>
    </row>
    <row r="8" ht="20.15" customHeight="1" spans="1:8">
      <c r="A8" s="38" t="s">
        <v>31</v>
      </c>
      <c r="B8" s="38"/>
      <c r="C8" s="38"/>
      <c r="D8" s="38"/>
      <c r="E8" s="38"/>
      <c r="F8" s="41"/>
      <c r="G8" s="42"/>
      <c r="H8" s="42"/>
    </row>
    <row r="9" ht="19.5" customHeight="1" spans="1:8">
      <c r="A9" s="40" t="s">
        <v>518</v>
      </c>
      <c r="B9" s="40"/>
      <c r="C9" s="40"/>
      <c r="D9" s="40"/>
      <c r="E9" s="40"/>
      <c r="F9" s="43"/>
      <c r="G9" s="44"/>
      <c r="H9" s="44"/>
    </row>
    <row r="10" customHeight="1" spans="1:1">
      <c r="A10" s="27" t="s">
        <v>519</v>
      </c>
    </row>
  </sheetData>
  <mergeCells count="9">
    <mergeCell ref="A2:H2"/>
    <mergeCell ref="F4:H4"/>
    <mergeCell ref="A8:E8"/>
    <mergeCell ref="A9:H9"/>
    <mergeCell ref="A4:A5"/>
    <mergeCell ref="B4:B5"/>
    <mergeCell ref="C4:C5"/>
    <mergeCell ref="D4:D5"/>
    <mergeCell ref="E4:E5"/>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K11"/>
  <sheetViews>
    <sheetView showZeros="0" workbookViewId="0">
      <selection activeCell="C20" sqref="C20"/>
    </sheetView>
  </sheetViews>
  <sheetFormatPr defaultColWidth="9.14166666666667" defaultRowHeight="14.25" customHeight="1"/>
  <cols>
    <col min="1" max="1" width="16.3166666666667" customWidth="1"/>
    <col min="2" max="2" width="29.0333333333333" customWidth="1"/>
    <col min="3" max="3" width="23.85" customWidth="1"/>
    <col min="4" max="7" width="19.6" customWidth="1"/>
    <col min="8" max="8" width="15.425" customWidth="1"/>
    <col min="9" max="11" width="19.6" customWidth="1"/>
  </cols>
  <sheetData>
    <row r="1" ht="13.5" customHeight="1" spans="4:11">
      <c r="D1" s="1"/>
      <c r="E1" s="1"/>
      <c r="F1" s="1"/>
      <c r="G1" s="1"/>
      <c r="K1" s="2" t="s">
        <v>520</v>
      </c>
    </row>
    <row r="2" ht="27.75" customHeight="1" spans="1:11">
      <c r="A2" s="28" t="s">
        <v>521</v>
      </c>
      <c r="B2" s="28"/>
      <c r="C2" s="28"/>
      <c r="D2" s="28"/>
      <c r="E2" s="28"/>
      <c r="F2" s="28"/>
      <c r="G2" s="28"/>
      <c r="H2" s="28"/>
      <c r="I2" s="28"/>
      <c r="J2" s="28"/>
      <c r="K2" s="28"/>
    </row>
    <row r="3" ht="13.5" customHeight="1" spans="1:11">
      <c r="A3" s="4" t="s">
        <v>2</v>
      </c>
      <c r="B3" s="5"/>
      <c r="C3" s="5"/>
      <c r="D3" s="5"/>
      <c r="E3" s="5"/>
      <c r="F3" s="5"/>
      <c r="G3" s="5"/>
      <c r="H3" s="6"/>
      <c r="I3" s="6"/>
      <c r="J3" s="6"/>
      <c r="K3" s="7" t="s">
        <v>135</v>
      </c>
    </row>
    <row r="4" ht="21.75" customHeight="1" spans="1:11">
      <c r="A4" s="8" t="s">
        <v>246</v>
      </c>
      <c r="B4" s="8" t="s">
        <v>146</v>
      </c>
      <c r="C4" s="8" t="s">
        <v>247</v>
      </c>
      <c r="D4" s="9" t="s">
        <v>147</v>
      </c>
      <c r="E4" s="9" t="s">
        <v>148</v>
      </c>
      <c r="F4" s="9" t="s">
        <v>149</v>
      </c>
      <c r="G4" s="9" t="s">
        <v>150</v>
      </c>
      <c r="H4" s="15" t="s">
        <v>31</v>
      </c>
      <c r="I4" s="10" t="s">
        <v>522</v>
      </c>
      <c r="J4" s="11"/>
      <c r="K4" s="12"/>
    </row>
    <row r="5" ht="21.75" customHeight="1" spans="1:11">
      <c r="A5" s="13"/>
      <c r="B5" s="13"/>
      <c r="C5" s="13"/>
      <c r="D5" s="14"/>
      <c r="E5" s="14"/>
      <c r="F5" s="14"/>
      <c r="G5" s="14"/>
      <c r="H5" s="29"/>
      <c r="I5" s="9" t="s">
        <v>34</v>
      </c>
      <c r="J5" s="9" t="s">
        <v>35</v>
      </c>
      <c r="K5" s="9" t="s">
        <v>36</v>
      </c>
    </row>
    <row r="6" ht="40.5" customHeight="1" spans="1:11">
      <c r="A6" s="16"/>
      <c r="B6" s="16"/>
      <c r="C6" s="16"/>
      <c r="D6" s="17"/>
      <c r="E6" s="17"/>
      <c r="F6" s="17"/>
      <c r="G6" s="17"/>
      <c r="H6" s="18"/>
      <c r="I6" s="17" t="s">
        <v>33</v>
      </c>
      <c r="J6" s="17"/>
      <c r="K6" s="17"/>
    </row>
    <row r="7" ht="15" customHeight="1" spans="1:11">
      <c r="A7" s="19">
        <v>1</v>
      </c>
      <c r="B7" s="19">
        <v>2</v>
      </c>
      <c r="C7" s="19">
        <v>3</v>
      </c>
      <c r="D7" s="19">
        <v>4</v>
      </c>
      <c r="E7" s="19">
        <v>5</v>
      </c>
      <c r="F7" s="19">
        <v>6</v>
      </c>
      <c r="G7" s="19">
        <v>7</v>
      </c>
      <c r="H7" s="19">
        <v>8</v>
      </c>
      <c r="I7" s="19">
        <v>9</v>
      </c>
      <c r="J7" s="34">
        <v>10</v>
      </c>
      <c r="K7" s="34">
        <v>11</v>
      </c>
    </row>
    <row r="8" ht="30.65" customHeight="1" spans="1:11">
      <c r="A8" s="30"/>
      <c r="B8" s="20"/>
      <c r="C8" s="30"/>
      <c r="D8" s="30"/>
      <c r="E8" s="30"/>
      <c r="F8" s="30"/>
      <c r="G8" s="30"/>
      <c r="H8" s="22"/>
      <c r="I8" s="22"/>
      <c r="J8" s="22"/>
      <c r="K8" s="22"/>
    </row>
    <row r="9" ht="30.65" customHeight="1" spans="1:11">
      <c r="A9" s="20"/>
      <c r="B9" s="20"/>
      <c r="C9" s="20"/>
      <c r="D9" s="20"/>
      <c r="E9" s="20"/>
      <c r="F9" s="20"/>
      <c r="G9" s="20"/>
      <c r="H9" s="22"/>
      <c r="I9" s="22"/>
      <c r="J9" s="22"/>
      <c r="K9" s="22"/>
    </row>
    <row r="10" ht="18.75" customHeight="1" spans="1:11">
      <c r="A10" s="31" t="s">
        <v>110</v>
      </c>
      <c r="B10" s="32"/>
      <c r="C10" s="32"/>
      <c r="D10" s="32"/>
      <c r="E10" s="32"/>
      <c r="F10" s="32"/>
      <c r="G10" s="33"/>
      <c r="H10" s="22"/>
      <c r="I10" s="22"/>
      <c r="J10" s="22"/>
      <c r="K10" s="22"/>
    </row>
    <row r="11" customHeight="1" spans="1:1">
      <c r="A11" s="27" t="s">
        <v>523</v>
      </c>
    </row>
  </sheetData>
  <mergeCells count="15">
    <mergeCell ref="A2:K2"/>
    <mergeCell ref="A3:G3"/>
    <mergeCell ref="I4:K4"/>
    <mergeCell ref="A10:G10"/>
    <mergeCell ref="A4:A6"/>
    <mergeCell ref="B4:B6"/>
    <mergeCell ref="C4:C6"/>
    <mergeCell ref="D4:D6"/>
    <mergeCell ref="E4:E6"/>
    <mergeCell ref="F4:F6"/>
    <mergeCell ref="G4:G6"/>
    <mergeCell ref="H4:H6"/>
    <mergeCell ref="I5:I6"/>
    <mergeCell ref="J5:J6"/>
    <mergeCell ref="K5:K6"/>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G21"/>
  <sheetViews>
    <sheetView showZeros="0" workbookViewId="0">
      <selection activeCell="A20" sqref="A20:D20"/>
    </sheetView>
  </sheetViews>
  <sheetFormatPr defaultColWidth="9.14166666666667" defaultRowHeight="14.25" customHeight="1" outlineLevelCol="6"/>
  <cols>
    <col min="1" max="1" width="37.7416666666667" customWidth="1"/>
    <col min="2" max="2" width="28" customWidth="1"/>
    <col min="3" max="3" width="37.6" customWidth="1"/>
    <col min="4" max="4" width="17.0333333333333" customWidth="1"/>
    <col min="5" max="7" width="27.0333333333333" customWidth="1"/>
  </cols>
  <sheetData>
    <row r="1" ht="13.5" customHeight="1" spans="4:7">
      <c r="D1" s="1"/>
      <c r="G1" s="2" t="s">
        <v>524</v>
      </c>
    </row>
    <row r="2" ht="27.75" customHeight="1" spans="1:7">
      <c r="A2" s="3" t="s">
        <v>525</v>
      </c>
      <c r="B2" s="3"/>
      <c r="C2" s="3"/>
      <c r="D2" s="3"/>
      <c r="E2" s="3"/>
      <c r="F2" s="3"/>
      <c r="G2" s="3"/>
    </row>
    <row r="3" ht="13.5" customHeight="1" spans="1:7">
      <c r="A3" s="4" t="s">
        <v>2</v>
      </c>
      <c r="B3" s="5"/>
      <c r="C3" s="5"/>
      <c r="D3" s="5"/>
      <c r="E3" s="6"/>
      <c r="F3" s="6"/>
      <c r="G3" s="7" t="s">
        <v>135</v>
      </c>
    </row>
    <row r="4" ht="21.75" customHeight="1" spans="1:7">
      <c r="A4" s="8" t="s">
        <v>247</v>
      </c>
      <c r="B4" s="8" t="s">
        <v>246</v>
      </c>
      <c r="C4" s="8" t="s">
        <v>146</v>
      </c>
      <c r="D4" s="9" t="s">
        <v>526</v>
      </c>
      <c r="E4" s="10" t="s">
        <v>34</v>
      </c>
      <c r="F4" s="11"/>
      <c r="G4" s="12"/>
    </row>
    <row r="5" ht="21.75" customHeight="1" spans="1:7">
      <c r="A5" s="13"/>
      <c r="B5" s="13"/>
      <c r="C5" s="13"/>
      <c r="D5" s="14"/>
      <c r="E5" s="15" t="s">
        <v>527</v>
      </c>
      <c r="F5" s="9" t="s">
        <v>528</v>
      </c>
      <c r="G5" s="9" t="s">
        <v>529</v>
      </c>
    </row>
    <row r="6" ht="40.5" customHeight="1" spans="1:7">
      <c r="A6" s="16"/>
      <c r="B6" s="16"/>
      <c r="C6" s="16"/>
      <c r="D6" s="17"/>
      <c r="E6" s="18"/>
      <c r="F6" s="17" t="s">
        <v>33</v>
      </c>
      <c r="G6" s="17"/>
    </row>
    <row r="7" ht="15" customHeight="1" spans="1:7">
      <c r="A7" s="19">
        <v>1</v>
      </c>
      <c r="B7" s="19">
        <v>2</v>
      </c>
      <c r="C7" s="19">
        <v>3</v>
      </c>
      <c r="D7" s="19">
        <v>4</v>
      </c>
      <c r="E7" s="19">
        <v>5</v>
      </c>
      <c r="F7" s="19">
        <v>6</v>
      </c>
      <c r="G7" s="19">
        <v>7</v>
      </c>
    </row>
    <row r="8" ht="29.9" customHeight="1" spans="1:7">
      <c r="A8" s="20" t="s">
        <v>46</v>
      </c>
      <c r="B8" s="21"/>
      <c r="C8" s="21"/>
      <c r="D8" s="20"/>
      <c r="E8" s="22">
        <v>272867256.06</v>
      </c>
      <c r="F8" s="22">
        <v>272867256.06</v>
      </c>
      <c r="G8" s="22">
        <v>272867256.06</v>
      </c>
    </row>
    <row r="9" ht="29.9" customHeight="1" spans="1:7">
      <c r="A9" s="20"/>
      <c r="B9" s="20" t="s">
        <v>530</v>
      </c>
      <c r="C9" s="20" t="s">
        <v>291</v>
      </c>
      <c r="D9" s="20" t="s">
        <v>531</v>
      </c>
      <c r="E9" s="22">
        <v>166200</v>
      </c>
      <c r="F9" s="22">
        <v>166200</v>
      </c>
      <c r="G9" s="22">
        <v>166200</v>
      </c>
    </row>
    <row r="10" ht="29.9" customHeight="1" spans="1:7">
      <c r="A10" s="23"/>
      <c r="B10" s="20" t="s">
        <v>532</v>
      </c>
      <c r="C10" s="20" t="s">
        <v>275</v>
      </c>
      <c r="D10" s="20" t="s">
        <v>531</v>
      </c>
      <c r="E10" s="22">
        <v>5428350</v>
      </c>
      <c r="F10" s="22">
        <v>5428350</v>
      </c>
      <c r="G10" s="22">
        <v>5428350</v>
      </c>
    </row>
    <row r="11" ht="29.9" customHeight="1" spans="1:7">
      <c r="A11" s="23"/>
      <c r="B11" s="20" t="s">
        <v>533</v>
      </c>
      <c r="C11" s="20" t="s">
        <v>275</v>
      </c>
      <c r="D11" s="20" t="s">
        <v>531</v>
      </c>
      <c r="E11" s="22">
        <v>133000000</v>
      </c>
      <c r="F11" s="22">
        <v>133000000</v>
      </c>
      <c r="G11" s="22">
        <v>133000000</v>
      </c>
    </row>
    <row r="12" ht="29.9" customHeight="1" spans="1:7">
      <c r="A12" s="23"/>
      <c r="B12" s="20" t="s">
        <v>533</v>
      </c>
      <c r="C12" s="20" t="s">
        <v>265</v>
      </c>
      <c r="D12" s="20" t="s">
        <v>531</v>
      </c>
      <c r="E12" s="22">
        <v>3170000</v>
      </c>
      <c r="F12" s="22">
        <v>3170000</v>
      </c>
      <c r="G12" s="22">
        <v>3170000</v>
      </c>
    </row>
    <row r="13" ht="29.9" customHeight="1" spans="1:7">
      <c r="A13" s="23"/>
      <c r="B13" s="20" t="s">
        <v>534</v>
      </c>
      <c r="C13" s="20" t="s">
        <v>267</v>
      </c>
      <c r="D13" s="20" t="s">
        <v>531</v>
      </c>
      <c r="E13" s="22">
        <v>40000000</v>
      </c>
      <c r="F13" s="22">
        <v>40000000</v>
      </c>
      <c r="G13" s="22">
        <v>40000000</v>
      </c>
    </row>
    <row r="14" ht="29.9" customHeight="1" spans="1:7">
      <c r="A14" s="23"/>
      <c r="B14" s="20" t="s">
        <v>534</v>
      </c>
      <c r="C14" s="20" t="s">
        <v>296</v>
      </c>
      <c r="D14" s="20" t="s">
        <v>531</v>
      </c>
      <c r="E14" s="22">
        <v>985000</v>
      </c>
      <c r="F14" s="22">
        <v>985000</v>
      </c>
      <c r="G14" s="22">
        <v>985000</v>
      </c>
    </row>
    <row r="15" ht="29.9" customHeight="1" spans="1:7">
      <c r="A15" s="23"/>
      <c r="B15" s="20" t="s">
        <v>534</v>
      </c>
      <c r="C15" s="20" t="s">
        <v>275</v>
      </c>
      <c r="D15" s="20" t="s">
        <v>531</v>
      </c>
      <c r="E15" s="22">
        <v>8000</v>
      </c>
      <c r="F15" s="22">
        <v>8000</v>
      </c>
      <c r="G15" s="22">
        <v>8000</v>
      </c>
    </row>
    <row r="16" ht="29.9" customHeight="1" spans="1:7">
      <c r="A16" s="23"/>
      <c r="B16" s="20" t="s">
        <v>535</v>
      </c>
      <c r="C16" s="20" t="s">
        <v>284</v>
      </c>
      <c r="D16" s="20" t="s">
        <v>531</v>
      </c>
      <c r="E16" s="22">
        <v>800000</v>
      </c>
      <c r="F16" s="22">
        <v>800000</v>
      </c>
      <c r="G16" s="22">
        <v>800000</v>
      </c>
    </row>
    <row r="17" ht="29.9" customHeight="1" spans="1:7">
      <c r="A17" s="23"/>
      <c r="B17" s="20" t="s">
        <v>536</v>
      </c>
      <c r="C17" s="20" t="s">
        <v>271</v>
      </c>
      <c r="D17" s="20" t="s">
        <v>531</v>
      </c>
      <c r="E17" s="22">
        <v>9220000</v>
      </c>
      <c r="F17" s="22">
        <v>9220000</v>
      </c>
      <c r="G17" s="22">
        <v>9220000</v>
      </c>
    </row>
    <row r="18" ht="29.9" customHeight="1" spans="1:7">
      <c r="A18" s="23"/>
      <c r="B18" s="20" t="s">
        <v>536</v>
      </c>
      <c r="C18" s="20" t="s">
        <v>282</v>
      </c>
      <c r="D18" s="20" t="s">
        <v>531</v>
      </c>
      <c r="E18" s="22">
        <v>5089706.06</v>
      </c>
      <c r="F18" s="22">
        <v>5089706.06</v>
      </c>
      <c r="G18" s="22">
        <v>5089706.06</v>
      </c>
    </row>
    <row r="19" ht="29.9" customHeight="1" spans="1:7">
      <c r="A19" s="23"/>
      <c r="B19" s="20" t="s">
        <v>536</v>
      </c>
      <c r="C19" s="20" t="s">
        <v>275</v>
      </c>
      <c r="D19" s="20" t="s">
        <v>531</v>
      </c>
      <c r="E19" s="22">
        <v>75000000</v>
      </c>
      <c r="F19" s="22">
        <v>75000000</v>
      </c>
      <c r="G19" s="22">
        <v>75000000</v>
      </c>
    </row>
    <row r="20" ht="18.75" customHeight="1" spans="1:7">
      <c r="A20" s="24" t="s">
        <v>31</v>
      </c>
      <c r="B20" s="25" t="s">
        <v>537</v>
      </c>
      <c r="C20" s="25"/>
      <c r="D20" s="26"/>
      <c r="E20" s="22">
        <v>272867256.06</v>
      </c>
      <c r="F20" s="22">
        <v>272867256.06</v>
      </c>
      <c r="G20" s="22">
        <v>272867256.06</v>
      </c>
    </row>
    <row r="21" customHeight="1" spans="1:1">
      <c r="A21" s="27" t="s">
        <v>302</v>
      </c>
    </row>
  </sheetData>
  <mergeCells count="11">
    <mergeCell ref="A2:G2"/>
    <mergeCell ref="A3:D3"/>
    <mergeCell ref="E4:G4"/>
    <mergeCell ref="A20:D20"/>
    <mergeCell ref="A4:A6"/>
    <mergeCell ref="B4:B6"/>
    <mergeCell ref="C4:C6"/>
    <mergeCell ref="D4:D6"/>
    <mergeCell ref="E5:E6"/>
    <mergeCell ref="F5:F6"/>
    <mergeCell ref="G5:G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S9"/>
  <sheetViews>
    <sheetView showZeros="0" workbookViewId="0">
      <selection activeCell="A3" sqref="A3:D3"/>
    </sheetView>
  </sheetViews>
  <sheetFormatPr defaultColWidth="8" defaultRowHeight="14.25" customHeight="1"/>
  <cols>
    <col min="1" max="1" width="21.1416666666667" customWidth="1"/>
    <col min="2" max="2" width="35.2833333333333" customWidth="1"/>
    <col min="3" max="19" width="16.175" customWidth="1"/>
  </cols>
  <sheetData>
    <row r="1" ht="12" customHeight="1" spans="1:18">
      <c r="A1" s="147"/>
      <c r="J1" s="159"/>
      <c r="R1" s="2" t="s">
        <v>27</v>
      </c>
    </row>
    <row r="2" ht="36" customHeight="1" spans="1:19">
      <c r="A2" s="148" t="s">
        <v>28</v>
      </c>
      <c r="B2" s="28"/>
      <c r="C2" s="28"/>
      <c r="D2" s="28"/>
      <c r="E2" s="28"/>
      <c r="F2" s="28"/>
      <c r="G2" s="28"/>
      <c r="H2" s="28"/>
      <c r="I2" s="28"/>
      <c r="J2" s="46"/>
      <c r="K2" s="28"/>
      <c r="L2" s="28"/>
      <c r="M2" s="28"/>
      <c r="N2" s="28"/>
      <c r="O2" s="28"/>
      <c r="P2" s="28"/>
      <c r="Q2" s="28"/>
      <c r="R2" s="28"/>
      <c r="S2" s="28"/>
    </row>
    <row r="3" ht="20.25" customHeight="1" spans="1:19">
      <c r="A3" s="94" t="s">
        <v>2</v>
      </c>
      <c r="B3" s="6"/>
      <c r="C3" s="6"/>
      <c r="D3" s="6"/>
      <c r="E3" s="6"/>
      <c r="F3" s="6"/>
      <c r="G3" s="6"/>
      <c r="H3" s="6"/>
      <c r="I3" s="6"/>
      <c r="J3" s="160"/>
      <c r="K3" s="6"/>
      <c r="L3" s="6"/>
      <c r="M3" s="6"/>
      <c r="N3" s="7"/>
      <c r="O3" s="7"/>
      <c r="P3" s="7"/>
      <c r="Q3" s="7"/>
      <c r="R3" s="7" t="s">
        <v>3</v>
      </c>
      <c r="S3" s="7" t="s">
        <v>3</v>
      </c>
    </row>
    <row r="4" ht="18.75" customHeight="1" spans="1:19">
      <c r="A4" s="149" t="s">
        <v>29</v>
      </c>
      <c r="B4" s="150" t="s">
        <v>30</v>
      </c>
      <c r="C4" s="150" t="s">
        <v>31</v>
      </c>
      <c r="D4" s="151" t="s">
        <v>32</v>
      </c>
      <c r="E4" s="152"/>
      <c r="F4" s="152"/>
      <c r="G4" s="152"/>
      <c r="H4" s="152"/>
      <c r="I4" s="152"/>
      <c r="J4" s="161"/>
      <c r="K4" s="152"/>
      <c r="L4" s="152"/>
      <c r="M4" s="152"/>
      <c r="N4" s="162"/>
      <c r="O4" s="162" t="s">
        <v>21</v>
      </c>
      <c r="P4" s="162"/>
      <c r="Q4" s="162"/>
      <c r="R4" s="162"/>
      <c r="S4" s="162"/>
    </row>
    <row r="5" ht="18" customHeight="1" spans="1:19">
      <c r="A5" s="153"/>
      <c r="B5" s="154"/>
      <c r="C5" s="154"/>
      <c r="D5" s="154" t="s">
        <v>33</v>
      </c>
      <c r="E5" s="154" t="s">
        <v>34</v>
      </c>
      <c r="F5" s="154" t="s">
        <v>35</v>
      </c>
      <c r="G5" s="154" t="s">
        <v>36</v>
      </c>
      <c r="H5" s="154" t="s">
        <v>37</v>
      </c>
      <c r="I5" s="163" t="s">
        <v>38</v>
      </c>
      <c r="J5" s="164"/>
      <c r="K5" s="163" t="s">
        <v>39</v>
      </c>
      <c r="L5" s="163" t="s">
        <v>40</v>
      </c>
      <c r="M5" s="163" t="s">
        <v>41</v>
      </c>
      <c r="N5" s="165" t="s">
        <v>42</v>
      </c>
      <c r="O5" s="166" t="s">
        <v>33</v>
      </c>
      <c r="P5" s="166" t="s">
        <v>34</v>
      </c>
      <c r="Q5" s="166" t="s">
        <v>35</v>
      </c>
      <c r="R5" s="166" t="s">
        <v>36</v>
      </c>
      <c r="S5" s="166" t="s">
        <v>43</v>
      </c>
    </row>
    <row r="6" ht="29.25" customHeight="1" spans="1:19">
      <c r="A6" s="155"/>
      <c r="B6" s="156"/>
      <c r="C6" s="156"/>
      <c r="D6" s="156"/>
      <c r="E6" s="156"/>
      <c r="F6" s="156"/>
      <c r="G6" s="156"/>
      <c r="H6" s="156"/>
      <c r="I6" s="167" t="s">
        <v>33</v>
      </c>
      <c r="J6" s="167" t="s">
        <v>44</v>
      </c>
      <c r="K6" s="167" t="s">
        <v>39</v>
      </c>
      <c r="L6" s="167" t="s">
        <v>40</v>
      </c>
      <c r="M6" s="167" t="s">
        <v>41</v>
      </c>
      <c r="N6" s="167" t="s">
        <v>42</v>
      </c>
      <c r="O6" s="167"/>
      <c r="P6" s="167"/>
      <c r="Q6" s="167"/>
      <c r="R6" s="167"/>
      <c r="S6" s="167"/>
    </row>
    <row r="7" ht="16.5" customHeight="1" spans="1:19">
      <c r="A7" s="131">
        <v>1</v>
      </c>
      <c r="B7" s="19">
        <v>2</v>
      </c>
      <c r="C7" s="19">
        <v>3</v>
      </c>
      <c r="D7" s="19">
        <v>4</v>
      </c>
      <c r="E7" s="131">
        <v>5</v>
      </c>
      <c r="F7" s="19">
        <v>6</v>
      </c>
      <c r="G7" s="19">
        <v>7</v>
      </c>
      <c r="H7" s="131">
        <v>8</v>
      </c>
      <c r="I7" s="19">
        <v>9</v>
      </c>
      <c r="J7" s="34">
        <v>10</v>
      </c>
      <c r="K7" s="34">
        <v>11</v>
      </c>
      <c r="L7" s="168">
        <v>12</v>
      </c>
      <c r="M7" s="34">
        <v>13</v>
      </c>
      <c r="N7" s="34">
        <v>14</v>
      </c>
      <c r="O7" s="34">
        <v>15</v>
      </c>
      <c r="P7" s="34">
        <v>16</v>
      </c>
      <c r="Q7" s="34">
        <v>17</v>
      </c>
      <c r="R7" s="34">
        <v>18</v>
      </c>
      <c r="S7" s="34">
        <v>19</v>
      </c>
    </row>
    <row r="8" ht="31.4" customHeight="1" spans="1:19">
      <c r="A8" s="30" t="s">
        <v>45</v>
      </c>
      <c r="B8" s="30" t="s">
        <v>46</v>
      </c>
      <c r="C8" s="22">
        <v>412839668.05</v>
      </c>
      <c r="D8" s="121">
        <v>344822576.22</v>
      </c>
      <c r="E8" s="93">
        <v>344822576.22</v>
      </c>
      <c r="F8" s="93"/>
      <c r="G8" s="93"/>
      <c r="H8" s="93"/>
      <c r="I8" s="93"/>
      <c r="J8" s="93"/>
      <c r="K8" s="93"/>
      <c r="L8" s="93"/>
      <c r="M8" s="93"/>
      <c r="N8" s="93"/>
      <c r="O8" s="93">
        <v>68017091.83</v>
      </c>
      <c r="P8" s="93">
        <v>68017091.83</v>
      </c>
      <c r="Q8" s="93"/>
      <c r="R8" s="93"/>
      <c r="S8" s="93"/>
    </row>
    <row r="9" ht="16.5" customHeight="1" spans="1:19">
      <c r="A9" s="157" t="s">
        <v>31</v>
      </c>
      <c r="B9" s="158"/>
      <c r="C9" s="121">
        <v>412839668.05</v>
      </c>
      <c r="D9" s="121">
        <v>344822576.22</v>
      </c>
      <c r="E9" s="93">
        <v>344822576.22</v>
      </c>
      <c r="F9" s="93"/>
      <c r="G9" s="93"/>
      <c r="H9" s="93"/>
      <c r="I9" s="93"/>
      <c r="J9" s="93"/>
      <c r="K9" s="93"/>
      <c r="L9" s="93"/>
      <c r="M9" s="93"/>
      <c r="N9" s="93"/>
      <c r="O9" s="93">
        <v>68017091.83</v>
      </c>
      <c r="P9" s="93">
        <v>68017091.83</v>
      </c>
      <c r="Q9" s="93"/>
      <c r="R9" s="93"/>
      <c r="S9" s="93"/>
    </row>
  </sheetData>
  <mergeCells count="20">
    <mergeCell ref="R1:S1"/>
    <mergeCell ref="A2:S2"/>
    <mergeCell ref="A3:D3"/>
    <mergeCell ref="R3:S3"/>
    <mergeCell ref="D4:N4"/>
    <mergeCell ref="O4:S4"/>
    <mergeCell ref="I5:N5"/>
    <mergeCell ref="A4:A6"/>
    <mergeCell ref="B4:B6"/>
    <mergeCell ref="C4:C6"/>
    <mergeCell ref="D5:D6"/>
    <mergeCell ref="E5:E6"/>
    <mergeCell ref="F5:F6"/>
    <mergeCell ref="G5:G6"/>
    <mergeCell ref="H5:H6"/>
    <mergeCell ref="O5:O6"/>
    <mergeCell ref="P5:P6"/>
    <mergeCell ref="Q5:Q6"/>
    <mergeCell ref="R5:R6"/>
    <mergeCell ref="S5:S6"/>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O33"/>
  <sheetViews>
    <sheetView showZeros="0" topLeftCell="A13" workbookViewId="0">
      <selection activeCell="C10" sqref="C10"/>
    </sheetView>
  </sheetViews>
  <sheetFormatPr defaultColWidth="9.14166666666667" defaultRowHeight="14.25" customHeight="1"/>
  <cols>
    <col min="1" max="1" width="14.2833333333333" customWidth="1"/>
    <col min="2" max="2" width="32.575" customWidth="1"/>
    <col min="3" max="6" width="18.85" customWidth="1"/>
    <col min="7" max="7" width="21.2833333333333" customWidth="1"/>
    <col min="8" max="9" width="18.85" customWidth="1"/>
    <col min="10" max="10" width="17.85" customWidth="1"/>
    <col min="11" max="15" width="18.85" customWidth="1"/>
  </cols>
  <sheetData>
    <row r="1" ht="15.75" customHeight="1" spans="15:15">
      <c r="O1" s="56" t="s">
        <v>47</v>
      </c>
    </row>
    <row r="2" ht="28.5" customHeight="1" spans="1:15">
      <c r="A2" s="28" t="s">
        <v>48</v>
      </c>
      <c r="B2" s="28"/>
      <c r="C2" s="28"/>
      <c r="D2" s="28"/>
      <c r="E2" s="28"/>
      <c r="F2" s="28"/>
      <c r="G2" s="28"/>
      <c r="H2" s="28"/>
      <c r="I2" s="28"/>
      <c r="J2" s="28"/>
      <c r="K2" s="28"/>
      <c r="L2" s="28"/>
      <c r="M2" s="28"/>
      <c r="N2" s="28"/>
      <c r="O2" s="28"/>
    </row>
    <row r="3" ht="15" customHeight="1" spans="1:15">
      <c r="A3" s="102" t="s">
        <v>2</v>
      </c>
      <c r="B3" s="103"/>
      <c r="C3" s="59"/>
      <c r="D3" s="59"/>
      <c r="E3" s="59"/>
      <c r="F3" s="59"/>
      <c r="G3" s="6"/>
      <c r="H3" s="59"/>
      <c r="I3" s="59"/>
      <c r="J3" s="6"/>
      <c r="K3" s="59"/>
      <c r="L3" s="59"/>
      <c r="M3" s="6"/>
      <c r="N3" s="6"/>
      <c r="O3" s="104" t="s">
        <v>3</v>
      </c>
    </row>
    <row r="4" ht="18.75" customHeight="1" spans="1:15">
      <c r="A4" s="9" t="s">
        <v>49</v>
      </c>
      <c r="B4" s="9" t="s">
        <v>50</v>
      </c>
      <c r="C4" s="15" t="s">
        <v>31</v>
      </c>
      <c r="D4" s="62" t="s">
        <v>34</v>
      </c>
      <c r="E4" s="62"/>
      <c r="F4" s="62"/>
      <c r="G4" s="146" t="s">
        <v>35</v>
      </c>
      <c r="H4" s="9" t="s">
        <v>36</v>
      </c>
      <c r="I4" s="9" t="s">
        <v>51</v>
      </c>
      <c r="J4" s="10" t="s">
        <v>52</v>
      </c>
      <c r="K4" s="70" t="s">
        <v>53</v>
      </c>
      <c r="L4" s="70" t="s">
        <v>54</v>
      </c>
      <c r="M4" s="70" t="s">
        <v>55</v>
      </c>
      <c r="N4" s="70" t="s">
        <v>56</v>
      </c>
      <c r="O4" s="88" t="s">
        <v>57</v>
      </c>
    </row>
    <row r="5" ht="30" customHeight="1" spans="1:15">
      <c r="A5" s="18"/>
      <c r="B5" s="18"/>
      <c r="C5" s="18"/>
      <c r="D5" s="62" t="s">
        <v>33</v>
      </c>
      <c r="E5" s="62" t="s">
        <v>58</v>
      </c>
      <c r="F5" s="62" t="s">
        <v>59</v>
      </c>
      <c r="G5" s="18"/>
      <c r="H5" s="18"/>
      <c r="I5" s="18"/>
      <c r="J5" s="62" t="s">
        <v>33</v>
      </c>
      <c r="K5" s="92" t="s">
        <v>53</v>
      </c>
      <c r="L5" s="92" t="s">
        <v>54</v>
      </c>
      <c r="M5" s="92" t="s">
        <v>55</v>
      </c>
      <c r="N5" s="92" t="s">
        <v>56</v>
      </c>
      <c r="O5" s="92" t="s">
        <v>57</v>
      </c>
    </row>
    <row r="6" ht="16.5" customHeight="1" spans="1:15">
      <c r="A6" s="62">
        <v>1</v>
      </c>
      <c r="B6" s="62">
        <v>2</v>
      </c>
      <c r="C6" s="62">
        <v>3</v>
      </c>
      <c r="D6" s="62">
        <v>4</v>
      </c>
      <c r="E6" s="62">
        <v>5</v>
      </c>
      <c r="F6" s="62">
        <v>6</v>
      </c>
      <c r="G6" s="62">
        <v>7</v>
      </c>
      <c r="H6" s="48">
        <v>8</v>
      </c>
      <c r="I6" s="48">
        <v>9</v>
      </c>
      <c r="J6" s="48">
        <v>10</v>
      </c>
      <c r="K6" s="48">
        <v>11</v>
      </c>
      <c r="L6" s="48">
        <v>12</v>
      </c>
      <c r="M6" s="48">
        <v>13</v>
      </c>
      <c r="N6" s="48">
        <v>14</v>
      </c>
      <c r="O6" s="62">
        <v>15</v>
      </c>
    </row>
    <row r="7" ht="20.25" customHeight="1" spans="1:15">
      <c r="A7" s="30" t="s">
        <v>60</v>
      </c>
      <c r="B7" s="30" t="s">
        <v>61</v>
      </c>
      <c r="C7" s="121">
        <v>379123882.38</v>
      </c>
      <c r="D7" s="121">
        <v>379123882.38</v>
      </c>
      <c r="E7" s="121">
        <v>38893744.49</v>
      </c>
      <c r="F7" s="121">
        <v>340230137.89</v>
      </c>
      <c r="G7" s="93"/>
      <c r="H7" s="121"/>
      <c r="I7" s="121"/>
      <c r="J7" s="121"/>
      <c r="K7" s="121"/>
      <c r="L7" s="121"/>
      <c r="M7" s="93"/>
      <c r="N7" s="121"/>
      <c r="O7" s="121"/>
    </row>
    <row r="8" ht="20.25" customHeight="1" spans="1:15">
      <c r="A8" s="129" t="s">
        <v>62</v>
      </c>
      <c r="B8" s="129" t="s">
        <v>63</v>
      </c>
      <c r="C8" s="121">
        <v>379123882.38</v>
      </c>
      <c r="D8" s="121">
        <v>379123882.38</v>
      </c>
      <c r="E8" s="121">
        <v>38893744.49</v>
      </c>
      <c r="F8" s="121">
        <v>340230137.89</v>
      </c>
      <c r="G8" s="93"/>
      <c r="H8" s="121"/>
      <c r="I8" s="121"/>
      <c r="J8" s="121"/>
      <c r="K8" s="121"/>
      <c r="L8" s="121"/>
      <c r="M8" s="93"/>
      <c r="N8" s="121"/>
      <c r="O8" s="121"/>
    </row>
    <row r="9" ht="20.25" customHeight="1" spans="1:15">
      <c r="A9" s="130" t="s">
        <v>64</v>
      </c>
      <c r="B9" s="130" t="s">
        <v>65</v>
      </c>
      <c r="C9" s="121">
        <v>23529678.17</v>
      </c>
      <c r="D9" s="121">
        <v>23529678.17</v>
      </c>
      <c r="E9" s="121">
        <v>23363478.17</v>
      </c>
      <c r="F9" s="121">
        <v>166200</v>
      </c>
      <c r="G9" s="93"/>
      <c r="H9" s="121"/>
      <c r="I9" s="121"/>
      <c r="J9" s="121"/>
      <c r="K9" s="121"/>
      <c r="L9" s="121"/>
      <c r="M9" s="93"/>
      <c r="N9" s="121"/>
      <c r="O9" s="121"/>
    </row>
    <row r="10" ht="20.25" customHeight="1" spans="1:15">
      <c r="A10" s="130" t="s">
        <v>66</v>
      </c>
      <c r="B10" s="130" t="s">
        <v>67</v>
      </c>
      <c r="C10" s="121">
        <v>8000</v>
      </c>
      <c r="D10" s="121">
        <v>8000</v>
      </c>
      <c r="E10" s="121"/>
      <c r="F10" s="121">
        <v>8000</v>
      </c>
      <c r="G10" s="93"/>
      <c r="H10" s="121"/>
      <c r="I10" s="121"/>
      <c r="J10" s="121"/>
      <c r="K10" s="121"/>
      <c r="L10" s="121"/>
      <c r="M10" s="93"/>
      <c r="N10" s="121"/>
      <c r="O10" s="121"/>
    </row>
    <row r="11" ht="20.25" customHeight="1" spans="1:15">
      <c r="A11" s="130" t="s">
        <v>68</v>
      </c>
      <c r="B11" s="130" t="s">
        <v>69</v>
      </c>
      <c r="C11" s="121">
        <v>7361269.37</v>
      </c>
      <c r="D11" s="121">
        <v>7361269.37</v>
      </c>
      <c r="E11" s="121">
        <v>6561269.37</v>
      </c>
      <c r="F11" s="121">
        <v>800000</v>
      </c>
      <c r="G11" s="93"/>
      <c r="H11" s="121"/>
      <c r="I11" s="121"/>
      <c r="J11" s="121"/>
      <c r="K11" s="121"/>
      <c r="L11" s="121"/>
      <c r="M11" s="93"/>
      <c r="N11" s="121"/>
      <c r="O11" s="121"/>
    </row>
    <row r="12" ht="20.25" customHeight="1" spans="1:15">
      <c r="A12" s="130" t="s">
        <v>70</v>
      </c>
      <c r="B12" s="130" t="s">
        <v>71</v>
      </c>
      <c r="C12" s="121">
        <v>339255937.89</v>
      </c>
      <c r="D12" s="121">
        <v>339255937.89</v>
      </c>
      <c r="E12" s="121"/>
      <c r="F12" s="121">
        <v>339255937.89</v>
      </c>
      <c r="G12" s="93"/>
      <c r="H12" s="121"/>
      <c r="I12" s="121"/>
      <c r="J12" s="121"/>
      <c r="K12" s="121"/>
      <c r="L12" s="121"/>
      <c r="M12" s="93"/>
      <c r="N12" s="121"/>
      <c r="O12" s="121"/>
    </row>
    <row r="13" ht="20.25" customHeight="1" spans="1:15">
      <c r="A13" s="130" t="s">
        <v>72</v>
      </c>
      <c r="B13" s="130" t="s">
        <v>73</v>
      </c>
      <c r="C13" s="121">
        <v>8968996.95</v>
      </c>
      <c r="D13" s="121">
        <v>8968996.95</v>
      </c>
      <c r="E13" s="121">
        <v>8968996.95</v>
      </c>
      <c r="F13" s="121"/>
      <c r="G13" s="93"/>
      <c r="H13" s="121"/>
      <c r="I13" s="121"/>
      <c r="J13" s="121"/>
      <c r="K13" s="121"/>
      <c r="L13" s="121"/>
      <c r="M13" s="93"/>
      <c r="N13" s="121"/>
      <c r="O13" s="121"/>
    </row>
    <row r="14" ht="20.25" customHeight="1" spans="1:15">
      <c r="A14" s="30" t="s">
        <v>74</v>
      </c>
      <c r="B14" s="30" t="s">
        <v>75</v>
      </c>
      <c r="C14" s="121">
        <v>25580715.16</v>
      </c>
      <c r="D14" s="121">
        <v>25580715.16</v>
      </c>
      <c r="E14" s="121">
        <v>25580715.16</v>
      </c>
      <c r="F14" s="121"/>
      <c r="G14" s="93"/>
      <c r="H14" s="121"/>
      <c r="I14" s="121"/>
      <c r="J14" s="121"/>
      <c r="K14" s="121"/>
      <c r="L14" s="121"/>
      <c r="M14" s="93"/>
      <c r="N14" s="121"/>
      <c r="O14" s="121"/>
    </row>
    <row r="15" ht="20.25" customHeight="1" spans="1:15">
      <c r="A15" s="129" t="s">
        <v>76</v>
      </c>
      <c r="B15" s="129" t="s">
        <v>77</v>
      </c>
      <c r="C15" s="121">
        <v>25501926.12</v>
      </c>
      <c r="D15" s="121">
        <v>25501926.12</v>
      </c>
      <c r="E15" s="121">
        <v>25501926.12</v>
      </c>
      <c r="F15" s="121"/>
      <c r="G15" s="93"/>
      <c r="H15" s="121"/>
      <c r="I15" s="121"/>
      <c r="J15" s="121"/>
      <c r="K15" s="121"/>
      <c r="L15" s="121"/>
      <c r="M15" s="93"/>
      <c r="N15" s="121"/>
      <c r="O15" s="121"/>
    </row>
    <row r="16" ht="20.25" customHeight="1" spans="1:15">
      <c r="A16" s="130" t="s">
        <v>78</v>
      </c>
      <c r="B16" s="130" t="s">
        <v>79</v>
      </c>
      <c r="C16" s="121">
        <v>41040</v>
      </c>
      <c r="D16" s="121">
        <v>41040</v>
      </c>
      <c r="E16" s="121">
        <v>41040</v>
      </c>
      <c r="F16" s="121"/>
      <c r="G16" s="93"/>
      <c r="H16" s="121"/>
      <c r="I16" s="121"/>
      <c r="J16" s="121"/>
      <c r="K16" s="121"/>
      <c r="L16" s="121"/>
      <c r="M16" s="93"/>
      <c r="N16" s="121"/>
      <c r="O16" s="121"/>
    </row>
    <row r="17" ht="20.25" customHeight="1" spans="1:15">
      <c r="A17" s="130" t="s">
        <v>80</v>
      </c>
      <c r="B17" s="130" t="s">
        <v>81</v>
      </c>
      <c r="C17" s="121">
        <v>21323161.2</v>
      </c>
      <c r="D17" s="121">
        <v>21323161.2</v>
      </c>
      <c r="E17" s="121">
        <v>21323161.2</v>
      </c>
      <c r="F17" s="121"/>
      <c r="G17" s="93"/>
      <c r="H17" s="121"/>
      <c r="I17" s="121"/>
      <c r="J17" s="121"/>
      <c r="K17" s="121"/>
      <c r="L17" s="121"/>
      <c r="M17" s="93"/>
      <c r="N17" s="121"/>
      <c r="O17" s="121"/>
    </row>
    <row r="18" ht="20.25" customHeight="1" spans="1:15">
      <c r="A18" s="130" t="s">
        <v>82</v>
      </c>
      <c r="B18" s="130" t="s">
        <v>83</v>
      </c>
      <c r="C18" s="121">
        <v>4137724.92</v>
      </c>
      <c r="D18" s="121">
        <v>4137724.92</v>
      </c>
      <c r="E18" s="121">
        <v>4137724.92</v>
      </c>
      <c r="F18" s="121"/>
      <c r="G18" s="93"/>
      <c r="H18" s="121"/>
      <c r="I18" s="121"/>
      <c r="J18" s="121"/>
      <c r="K18" s="121"/>
      <c r="L18" s="121"/>
      <c r="M18" s="93"/>
      <c r="N18" s="121"/>
      <c r="O18" s="121"/>
    </row>
    <row r="19" ht="20.25" customHeight="1" spans="1:15">
      <c r="A19" s="129" t="s">
        <v>84</v>
      </c>
      <c r="B19" s="129" t="s">
        <v>85</v>
      </c>
      <c r="C19" s="121">
        <v>78789.04</v>
      </c>
      <c r="D19" s="121">
        <v>78789.04</v>
      </c>
      <c r="E19" s="121">
        <v>78789.04</v>
      </c>
      <c r="F19" s="121"/>
      <c r="G19" s="93"/>
      <c r="H19" s="121"/>
      <c r="I19" s="121"/>
      <c r="J19" s="121"/>
      <c r="K19" s="121"/>
      <c r="L19" s="121"/>
      <c r="M19" s="93"/>
      <c r="N19" s="121"/>
      <c r="O19" s="121"/>
    </row>
    <row r="20" ht="20.25" customHeight="1" spans="1:15">
      <c r="A20" s="130" t="s">
        <v>86</v>
      </c>
      <c r="B20" s="130" t="s">
        <v>85</v>
      </c>
      <c r="C20" s="121">
        <v>78789.04</v>
      </c>
      <c r="D20" s="121">
        <v>78789.04</v>
      </c>
      <c r="E20" s="121">
        <v>78789.04</v>
      </c>
      <c r="F20" s="121"/>
      <c r="G20" s="93"/>
      <c r="H20" s="121"/>
      <c r="I20" s="121"/>
      <c r="J20" s="121"/>
      <c r="K20" s="121"/>
      <c r="L20" s="121"/>
      <c r="M20" s="93"/>
      <c r="N20" s="121"/>
      <c r="O20" s="121"/>
    </row>
    <row r="21" ht="20.25" customHeight="1" spans="1:15">
      <c r="A21" s="30" t="s">
        <v>87</v>
      </c>
      <c r="B21" s="30" t="s">
        <v>88</v>
      </c>
      <c r="C21" s="121">
        <v>4169700.46</v>
      </c>
      <c r="D21" s="121">
        <v>4169700.46</v>
      </c>
      <c r="E21" s="121">
        <v>4169700.46</v>
      </c>
      <c r="F21" s="121"/>
      <c r="G21" s="93"/>
      <c r="H21" s="121"/>
      <c r="I21" s="121"/>
      <c r="J21" s="121"/>
      <c r="K21" s="121"/>
      <c r="L21" s="121"/>
      <c r="M21" s="93"/>
      <c r="N21" s="121"/>
      <c r="O21" s="121"/>
    </row>
    <row r="22" ht="20.25" customHeight="1" spans="1:15">
      <c r="A22" s="129" t="s">
        <v>89</v>
      </c>
      <c r="B22" s="129" t="s">
        <v>90</v>
      </c>
      <c r="C22" s="121">
        <v>4169700.46</v>
      </c>
      <c r="D22" s="121">
        <v>4169700.46</v>
      </c>
      <c r="E22" s="121">
        <v>4169700.46</v>
      </c>
      <c r="F22" s="121"/>
      <c r="G22" s="93"/>
      <c r="H22" s="121"/>
      <c r="I22" s="121"/>
      <c r="J22" s="121"/>
      <c r="K22" s="121"/>
      <c r="L22" s="121"/>
      <c r="M22" s="93"/>
      <c r="N22" s="121"/>
      <c r="O22" s="121"/>
    </row>
    <row r="23" ht="20.25" customHeight="1" spans="1:15">
      <c r="A23" s="130" t="s">
        <v>91</v>
      </c>
      <c r="B23" s="130" t="s">
        <v>92</v>
      </c>
      <c r="C23" s="121">
        <v>1496839.47</v>
      </c>
      <c r="D23" s="121">
        <v>1496839.47</v>
      </c>
      <c r="E23" s="121">
        <v>1496839.47</v>
      </c>
      <c r="F23" s="121"/>
      <c r="G23" s="93"/>
      <c r="H23" s="121"/>
      <c r="I23" s="121"/>
      <c r="J23" s="121"/>
      <c r="K23" s="121"/>
      <c r="L23" s="121"/>
      <c r="M23" s="93"/>
      <c r="N23" s="121"/>
      <c r="O23" s="121"/>
    </row>
    <row r="24" ht="20.25" customHeight="1" spans="1:15">
      <c r="A24" s="130" t="s">
        <v>93</v>
      </c>
      <c r="B24" s="130" t="s">
        <v>94</v>
      </c>
      <c r="C24" s="121">
        <v>1089238.61</v>
      </c>
      <c r="D24" s="121">
        <v>1089238.61</v>
      </c>
      <c r="E24" s="121">
        <v>1089238.61</v>
      </c>
      <c r="F24" s="121"/>
      <c r="G24" s="93"/>
      <c r="H24" s="121"/>
      <c r="I24" s="121"/>
      <c r="J24" s="121"/>
      <c r="K24" s="121"/>
      <c r="L24" s="121"/>
      <c r="M24" s="93"/>
      <c r="N24" s="121"/>
      <c r="O24" s="121"/>
    </row>
    <row r="25" ht="20.25" customHeight="1" spans="1:15">
      <c r="A25" s="130" t="s">
        <v>95</v>
      </c>
      <c r="B25" s="130" t="s">
        <v>96</v>
      </c>
      <c r="C25" s="121">
        <v>1473057.38</v>
      </c>
      <c r="D25" s="121">
        <v>1473057.38</v>
      </c>
      <c r="E25" s="121">
        <v>1473057.38</v>
      </c>
      <c r="F25" s="121"/>
      <c r="G25" s="93"/>
      <c r="H25" s="121"/>
      <c r="I25" s="121"/>
      <c r="J25" s="121"/>
      <c r="K25" s="121"/>
      <c r="L25" s="121"/>
      <c r="M25" s="93"/>
      <c r="N25" s="121"/>
      <c r="O25" s="121"/>
    </row>
    <row r="26" ht="20.25" customHeight="1" spans="1:15">
      <c r="A26" s="130" t="s">
        <v>97</v>
      </c>
      <c r="B26" s="130" t="s">
        <v>98</v>
      </c>
      <c r="C26" s="121">
        <v>110565</v>
      </c>
      <c r="D26" s="121">
        <v>110565</v>
      </c>
      <c r="E26" s="121">
        <v>110565</v>
      </c>
      <c r="F26" s="121"/>
      <c r="G26" s="93"/>
      <c r="H26" s="121"/>
      <c r="I26" s="121"/>
      <c r="J26" s="121"/>
      <c r="K26" s="121"/>
      <c r="L26" s="121"/>
      <c r="M26" s="93"/>
      <c r="N26" s="121"/>
      <c r="O26" s="121"/>
    </row>
    <row r="27" ht="20.25" customHeight="1" spans="1:15">
      <c r="A27" s="30" t="s">
        <v>99</v>
      </c>
      <c r="B27" s="30" t="s">
        <v>100</v>
      </c>
      <c r="C27" s="121">
        <v>654210</v>
      </c>
      <c r="D27" s="121">
        <v>654210</v>
      </c>
      <c r="E27" s="121"/>
      <c r="F27" s="121">
        <v>654210</v>
      </c>
      <c r="G27" s="93"/>
      <c r="H27" s="121"/>
      <c r="I27" s="121"/>
      <c r="J27" s="121"/>
      <c r="K27" s="121"/>
      <c r="L27" s="121"/>
      <c r="M27" s="93"/>
      <c r="N27" s="121"/>
      <c r="O27" s="121"/>
    </row>
    <row r="28" ht="20.25" customHeight="1" spans="1:15">
      <c r="A28" s="129" t="s">
        <v>101</v>
      </c>
      <c r="B28" s="129" t="s">
        <v>102</v>
      </c>
      <c r="C28" s="121">
        <v>654210</v>
      </c>
      <c r="D28" s="121">
        <v>654210</v>
      </c>
      <c r="E28" s="121"/>
      <c r="F28" s="121">
        <v>654210</v>
      </c>
      <c r="G28" s="93"/>
      <c r="H28" s="121"/>
      <c r="I28" s="121"/>
      <c r="J28" s="121"/>
      <c r="K28" s="121"/>
      <c r="L28" s="121"/>
      <c r="M28" s="93"/>
      <c r="N28" s="121"/>
      <c r="O28" s="121"/>
    </row>
    <row r="29" ht="20.25" customHeight="1" spans="1:15">
      <c r="A29" s="130" t="s">
        <v>103</v>
      </c>
      <c r="B29" s="130" t="s">
        <v>102</v>
      </c>
      <c r="C29" s="121">
        <v>654210</v>
      </c>
      <c r="D29" s="121">
        <v>654210</v>
      </c>
      <c r="E29" s="121"/>
      <c r="F29" s="121">
        <v>654210</v>
      </c>
      <c r="G29" s="93"/>
      <c r="H29" s="121"/>
      <c r="I29" s="121"/>
      <c r="J29" s="121"/>
      <c r="K29" s="121"/>
      <c r="L29" s="121"/>
      <c r="M29" s="93"/>
      <c r="N29" s="121"/>
      <c r="O29" s="121"/>
    </row>
    <row r="30" ht="20.25" customHeight="1" spans="1:15">
      <c r="A30" s="30" t="s">
        <v>104</v>
      </c>
      <c r="B30" s="30" t="s">
        <v>105</v>
      </c>
      <c r="C30" s="121">
        <v>3311160.05</v>
      </c>
      <c r="D30" s="121">
        <v>3311160.05</v>
      </c>
      <c r="E30" s="121">
        <v>3311160.05</v>
      </c>
      <c r="F30" s="121"/>
      <c r="G30" s="93"/>
      <c r="H30" s="121"/>
      <c r="I30" s="121"/>
      <c r="J30" s="121"/>
      <c r="K30" s="121"/>
      <c r="L30" s="121"/>
      <c r="M30" s="93"/>
      <c r="N30" s="121"/>
      <c r="O30" s="121"/>
    </row>
    <row r="31" ht="20.25" customHeight="1" spans="1:15">
      <c r="A31" s="129" t="s">
        <v>106</v>
      </c>
      <c r="B31" s="129" t="s">
        <v>107</v>
      </c>
      <c r="C31" s="121">
        <v>3311160.05</v>
      </c>
      <c r="D31" s="121">
        <v>3311160.05</v>
      </c>
      <c r="E31" s="121">
        <v>3311160.05</v>
      </c>
      <c r="F31" s="121"/>
      <c r="G31" s="93"/>
      <c r="H31" s="121"/>
      <c r="I31" s="121"/>
      <c r="J31" s="121"/>
      <c r="K31" s="121"/>
      <c r="L31" s="121"/>
      <c r="M31" s="93"/>
      <c r="N31" s="121"/>
      <c r="O31" s="121"/>
    </row>
    <row r="32" ht="20.25" customHeight="1" spans="1:15">
      <c r="A32" s="130" t="s">
        <v>108</v>
      </c>
      <c r="B32" s="130" t="s">
        <v>109</v>
      </c>
      <c r="C32" s="121">
        <v>3311160.05</v>
      </c>
      <c r="D32" s="121">
        <v>3311160.05</v>
      </c>
      <c r="E32" s="121">
        <v>3311160.05</v>
      </c>
      <c r="F32" s="121"/>
      <c r="G32" s="93"/>
      <c r="H32" s="121"/>
      <c r="I32" s="121"/>
      <c r="J32" s="121"/>
      <c r="K32" s="121"/>
      <c r="L32" s="121"/>
      <c r="M32" s="93"/>
      <c r="N32" s="121"/>
      <c r="O32" s="121"/>
    </row>
    <row r="33" ht="17.25" customHeight="1" spans="1:15">
      <c r="A33" s="105" t="s">
        <v>110</v>
      </c>
      <c r="B33" s="106" t="s">
        <v>110</v>
      </c>
      <c r="C33" s="121">
        <v>412839668.05</v>
      </c>
      <c r="D33" s="121">
        <v>412839668.05</v>
      </c>
      <c r="E33" s="121">
        <v>71955320.16</v>
      </c>
      <c r="F33" s="121">
        <v>340884347.89</v>
      </c>
      <c r="G33" s="93"/>
      <c r="H33" s="121"/>
      <c r="I33" s="121"/>
      <c r="J33" s="121"/>
      <c r="K33" s="121"/>
      <c r="L33" s="121"/>
      <c r="M33" s="93"/>
      <c r="N33" s="121"/>
      <c r="O33" s="121"/>
    </row>
  </sheetData>
  <mergeCells count="11">
    <mergeCell ref="A2:O2"/>
    <mergeCell ref="A3:L3"/>
    <mergeCell ref="D4:F4"/>
    <mergeCell ref="J4:O4"/>
    <mergeCell ref="A33:B33"/>
    <mergeCell ref="A4:A5"/>
    <mergeCell ref="B4:B5"/>
    <mergeCell ref="C4:C5"/>
    <mergeCell ref="G4:G5"/>
    <mergeCell ref="H4:H5"/>
    <mergeCell ref="I4:I5"/>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D16"/>
  <sheetViews>
    <sheetView showZeros="0" workbookViewId="0">
      <selection activeCell="B20" sqref="B20"/>
    </sheetView>
  </sheetViews>
  <sheetFormatPr defaultColWidth="9.14166666666667" defaultRowHeight="14.25" customHeight="1" outlineLevelCol="3"/>
  <cols>
    <col min="1" max="1" width="49.2833333333333" customWidth="1"/>
    <col min="2" max="2" width="43.3166666666667" customWidth="1"/>
    <col min="3" max="3" width="48.575" customWidth="1"/>
    <col min="4" max="4" width="41.175" customWidth="1"/>
  </cols>
  <sheetData>
    <row r="1" customHeight="1" spans="4:4">
      <c r="D1" s="100" t="s">
        <v>111</v>
      </c>
    </row>
    <row r="2" ht="31.5" customHeight="1" spans="1:4">
      <c r="A2" s="45" t="s">
        <v>112</v>
      </c>
      <c r="B2" s="133"/>
      <c r="C2" s="133"/>
      <c r="D2" s="133"/>
    </row>
    <row r="3" ht="17.25" customHeight="1" spans="1:4">
      <c r="A3" s="4" t="s">
        <v>2</v>
      </c>
      <c r="B3" s="134"/>
      <c r="C3" s="134"/>
      <c r="D3" s="101" t="s">
        <v>3</v>
      </c>
    </row>
    <row r="4" ht="24.65" customHeight="1" spans="1:4">
      <c r="A4" s="10" t="s">
        <v>4</v>
      </c>
      <c r="B4" s="12"/>
      <c r="C4" s="10" t="s">
        <v>5</v>
      </c>
      <c r="D4" s="12"/>
    </row>
    <row r="5" ht="15.65" customHeight="1" spans="1:4">
      <c r="A5" s="15" t="s">
        <v>6</v>
      </c>
      <c r="B5" s="135" t="s">
        <v>7</v>
      </c>
      <c r="C5" s="15" t="s">
        <v>113</v>
      </c>
      <c r="D5" s="135" t="s">
        <v>7</v>
      </c>
    </row>
    <row r="6" ht="14.15" customHeight="1" spans="1:4">
      <c r="A6" s="18"/>
      <c r="B6" s="17"/>
      <c r="C6" s="18"/>
      <c r="D6" s="17"/>
    </row>
    <row r="7" ht="29.15" customHeight="1" spans="1:4">
      <c r="A7" s="136" t="s">
        <v>114</v>
      </c>
      <c r="B7" s="137">
        <v>344822576.22</v>
      </c>
      <c r="C7" s="138" t="s">
        <v>115</v>
      </c>
      <c r="D7" s="137">
        <v>412839668.05</v>
      </c>
    </row>
    <row r="8" ht="29.15" customHeight="1" spans="1:4">
      <c r="A8" s="139" t="s">
        <v>116</v>
      </c>
      <c r="B8" s="93">
        <v>344822576.22</v>
      </c>
      <c r="C8" s="23" t="str">
        <f>"（一）"&amp;"一般公共服务支出"</f>
        <v>（一）一般公共服务支出</v>
      </c>
      <c r="D8" s="93">
        <v>379123882.38</v>
      </c>
    </row>
    <row r="9" ht="29.15" customHeight="1" spans="1:4">
      <c r="A9" s="139" t="s">
        <v>117</v>
      </c>
      <c r="B9" s="93"/>
      <c r="C9" s="23" t="str">
        <f>"（二）"&amp;"社会保障和就业支出"</f>
        <v>（二）社会保障和就业支出</v>
      </c>
      <c r="D9" s="93">
        <v>25580715.16</v>
      </c>
    </row>
    <row r="10" ht="29.15" customHeight="1" spans="1:4">
      <c r="A10" s="139" t="s">
        <v>118</v>
      </c>
      <c r="B10" s="93"/>
      <c r="C10" s="23" t="str">
        <f>"（三）"&amp;"卫生健康支出"</f>
        <v>（三）卫生健康支出</v>
      </c>
      <c r="D10" s="93">
        <v>4169700.46</v>
      </c>
    </row>
    <row r="11" ht="29.15" customHeight="1" spans="1:4">
      <c r="A11" s="140" t="s">
        <v>119</v>
      </c>
      <c r="B11" s="141">
        <v>68017091.83</v>
      </c>
      <c r="C11" s="23" t="str">
        <f>"（四）"&amp;"节能环保支出"</f>
        <v>（四）节能环保支出</v>
      </c>
      <c r="D11" s="93">
        <v>654210</v>
      </c>
    </row>
    <row r="12" ht="29.15" customHeight="1" spans="1:4">
      <c r="A12" s="139" t="s">
        <v>116</v>
      </c>
      <c r="B12" s="121">
        <v>68017091.83</v>
      </c>
      <c r="C12" s="23" t="str">
        <f>"（五）"&amp;"住房保障支出"</f>
        <v>（五）住房保障支出</v>
      </c>
      <c r="D12" s="93">
        <v>3311160.05</v>
      </c>
    </row>
    <row r="13" ht="29.15" customHeight="1" spans="1:4">
      <c r="A13" s="142" t="s">
        <v>117</v>
      </c>
      <c r="B13" s="121"/>
      <c r="C13" s="143"/>
      <c r="D13" s="141"/>
    </row>
    <row r="14" ht="29.15" customHeight="1" spans="1:4">
      <c r="A14" s="142" t="s">
        <v>118</v>
      </c>
      <c r="B14" s="141"/>
      <c r="C14" s="143"/>
      <c r="D14" s="141"/>
    </row>
    <row r="15" ht="29.15" customHeight="1" spans="1:4">
      <c r="A15" s="144"/>
      <c r="B15" s="141"/>
      <c r="C15" s="145" t="s">
        <v>120</v>
      </c>
      <c r="D15" s="141"/>
    </row>
    <row r="16" ht="29.15" customHeight="1" spans="1:4">
      <c r="A16" s="144" t="s">
        <v>121</v>
      </c>
      <c r="B16" s="141">
        <v>412839668.05</v>
      </c>
      <c r="C16" s="143" t="s">
        <v>26</v>
      </c>
      <c r="D16" s="141">
        <v>412839668.05</v>
      </c>
    </row>
  </sheetData>
  <mergeCells count="8">
    <mergeCell ref="A2:D2"/>
    <mergeCell ref="A3:B3"/>
    <mergeCell ref="A4:B4"/>
    <mergeCell ref="C4:D4"/>
    <mergeCell ref="A5:A6"/>
    <mergeCell ref="B5:B6"/>
    <mergeCell ref="C5:C6"/>
    <mergeCell ref="D5:D6"/>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G30"/>
  <sheetViews>
    <sheetView showZeros="0" workbookViewId="0">
      <selection activeCell="D22" sqref="D22"/>
    </sheetView>
  </sheetViews>
  <sheetFormatPr defaultColWidth="9.14166666666667" defaultRowHeight="14.25" customHeight="1" outlineLevelCol="6"/>
  <cols>
    <col min="1" max="1" width="20.1416666666667" customWidth="1"/>
    <col min="2" max="2" width="40.625" customWidth="1"/>
    <col min="3" max="3" width="24.2833333333333" customWidth="1"/>
    <col min="4" max="6" width="25.0333333333333" customWidth="1"/>
    <col min="7" max="7" width="24.2833333333333" customWidth="1"/>
  </cols>
  <sheetData>
    <row r="1" ht="12" customHeight="1" spans="4:7">
      <c r="D1" s="113"/>
      <c r="F1" s="56"/>
      <c r="G1" s="56" t="s">
        <v>122</v>
      </c>
    </row>
    <row r="2" ht="39" customHeight="1" spans="1:7">
      <c r="A2" s="3" t="s">
        <v>123</v>
      </c>
      <c r="B2" s="3"/>
      <c r="C2" s="3"/>
      <c r="D2" s="3"/>
      <c r="E2" s="3"/>
      <c r="F2" s="3"/>
      <c r="G2" s="3"/>
    </row>
    <row r="3" ht="18" customHeight="1" spans="1:7">
      <c r="A3" s="4" t="s">
        <v>2</v>
      </c>
      <c r="F3" s="104"/>
      <c r="G3" s="104" t="s">
        <v>3</v>
      </c>
    </row>
    <row r="4" ht="20.25" customHeight="1" spans="1:7">
      <c r="A4" s="123" t="s">
        <v>124</v>
      </c>
      <c r="B4" s="124"/>
      <c r="C4" s="125" t="s">
        <v>31</v>
      </c>
      <c r="D4" s="11" t="s">
        <v>58</v>
      </c>
      <c r="E4" s="11"/>
      <c r="F4" s="12"/>
      <c r="G4" s="125" t="s">
        <v>59</v>
      </c>
    </row>
    <row r="5" ht="20.25" customHeight="1" spans="1:7">
      <c r="A5" s="126" t="s">
        <v>49</v>
      </c>
      <c r="B5" s="127" t="s">
        <v>50</v>
      </c>
      <c r="C5" s="95"/>
      <c r="D5" s="95" t="s">
        <v>33</v>
      </c>
      <c r="E5" s="95" t="s">
        <v>125</v>
      </c>
      <c r="F5" s="95" t="s">
        <v>126</v>
      </c>
      <c r="G5" s="95"/>
    </row>
    <row r="6" ht="13.5" customHeight="1" spans="1:7">
      <c r="A6" s="128" t="s">
        <v>127</v>
      </c>
      <c r="B6" s="128" t="s">
        <v>128</v>
      </c>
      <c r="C6" s="128" t="s">
        <v>129</v>
      </c>
      <c r="D6" s="62"/>
      <c r="E6" s="128" t="s">
        <v>130</v>
      </c>
      <c r="F6" s="128" t="s">
        <v>131</v>
      </c>
      <c r="G6" s="128" t="s">
        <v>132</v>
      </c>
    </row>
    <row r="7" ht="18" customHeight="1" spans="1:7">
      <c r="A7" s="30" t="s">
        <v>60</v>
      </c>
      <c r="B7" s="30" t="s">
        <v>61</v>
      </c>
      <c r="C7" s="22">
        <v>311761000.55</v>
      </c>
      <c r="D7" s="22">
        <v>38893744.49</v>
      </c>
      <c r="E7" s="22">
        <v>30515716.35</v>
      </c>
      <c r="F7" s="22">
        <v>8378028.14</v>
      </c>
      <c r="G7" s="22">
        <v>272867256.06</v>
      </c>
    </row>
    <row r="8" ht="18" customHeight="1" spans="1:7">
      <c r="A8" s="30" t="s">
        <v>62</v>
      </c>
      <c r="B8" s="129" t="s">
        <v>63</v>
      </c>
      <c r="C8" s="22">
        <v>311761000.55</v>
      </c>
      <c r="D8" s="22">
        <v>38893744.49</v>
      </c>
      <c r="E8" s="22">
        <v>30515716.35</v>
      </c>
      <c r="F8" s="22">
        <v>8378028.14</v>
      </c>
      <c r="G8" s="22">
        <v>272867256.06</v>
      </c>
    </row>
    <row r="9" ht="18" customHeight="1" spans="1:7">
      <c r="A9" s="30" t="s">
        <v>64</v>
      </c>
      <c r="B9" s="130" t="s">
        <v>65</v>
      </c>
      <c r="C9" s="22">
        <v>23529678.17</v>
      </c>
      <c r="D9" s="22">
        <v>23363478.17</v>
      </c>
      <c r="E9" s="22">
        <v>16352711.7</v>
      </c>
      <c r="F9" s="22">
        <v>7010766.47</v>
      </c>
      <c r="G9" s="22">
        <v>166200</v>
      </c>
    </row>
    <row r="10" ht="18" customHeight="1" spans="1:7">
      <c r="A10" s="30" t="s">
        <v>66</v>
      </c>
      <c r="B10" s="130" t="s">
        <v>67</v>
      </c>
      <c r="C10" s="22">
        <v>8000</v>
      </c>
      <c r="D10" s="22"/>
      <c r="E10" s="22"/>
      <c r="F10" s="22"/>
      <c r="G10" s="22">
        <v>8000</v>
      </c>
    </row>
    <row r="11" ht="18" customHeight="1" spans="1:7">
      <c r="A11" s="30" t="s">
        <v>68</v>
      </c>
      <c r="B11" s="130" t="s">
        <v>69</v>
      </c>
      <c r="C11" s="22">
        <v>7361269.37</v>
      </c>
      <c r="D11" s="22">
        <v>6561269.37</v>
      </c>
      <c r="E11" s="22">
        <v>5940261.55</v>
      </c>
      <c r="F11" s="22">
        <v>621007.82</v>
      </c>
      <c r="G11" s="22">
        <v>800000</v>
      </c>
    </row>
    <row r="12" ht="18" customHeight="1" spans="1:7">
      <c r="A12" s="30" t="s">
        <v>70</v>
      </c>
      <c r="B12" s="130" t="s">
        <v>71</v>
      </c>
      <c r="C12" s="22">
        <v>271893056.06</v>
      </c>
      <c r="D12" s="22"/>
      <c r="E12" s="22"/>
      <c r="F12" s="22"/>
      <c r="G12" s="22">
        <v>271893056.06</v>
      </c>
    </row>
    <row r="13" ht="18" customHeight="1" spans="1:7">
      <c r="A13" s="30" t="s">
        <v>72</v>
      </c>
      <c r="B13" s="130" t="s">
        <v>73</v>
      </c>
      <c r="C13" s="22">
        <v>8968996.95</v>
      </c>
      <c r="D13" s="22">
        <v>8968996.95</v>
      </c>
      <c r="E13" s="22">
        <v>8222743.1</v>
      </c>
      <c r="F13" s="22">
        <v>746253.85</v>
      </c>
      <c r="G13" s="22"/>
    </row>
    <row r="14" ht="18" customHeight="1" spans="1:7">
      <c r="A14" s="30" t="s">
        <v>74</v>
      </c>
      <c r="B14" s="30" t="s">
        <v>75</v>
      </c>
      <c r="C14" s="22">
        <v>25580715.16</v>
      </c>
      <c r="D14" s="22">
        <v>25580715.16</v>
      </c>
      <c r="E14" s="22">
        <v>25530495.16</v>
      </c>
      <c r="F14" s="22">
        <v>50220</v>
      </c>
      <c r="G14" s="22"/>
    </row>
    <row r="15" ht="18" customHeight="1" spans="1:7">
      <c r="A15" s="30" t="s">
        <v>76</v>
      </c>
      <c r="B15" s="129" t="s">
        <v>77</v>
      </c>
      <c r="C15" s="22">
        <v>25501926.12</v>
      </c>
      <c r="D15" s="22">
        <v>25501926.12</v>
      </c>
      <c r="E15" s="22">
        <v>25451706.12</v>
      </c>
      <c r="F15" s="22">
        <v>50220</v>
      </c>
      <c r="G15" s="22"/>
    </row>
    <row r="16" ht="18" customHeight="1" spans="1:7">
      <c r="A16" s="30" t="s">
        <v>78</v>
      </c>
      <c r="B16" s="130" t="s">
        <v>79</v>
      </c>
      <c r="C16" s="22">
        <v>41040</v>
      </c>
      <c r="D16" s="22">
        <v>41040</v>
      </c>
      <c r="E16" s="22"/>
      <c r="F16" s="22">
        <v>41040</v>
      </c>
      <c r="G16" s="22"/>
    </row>
    <row r="17" ht="18" customHeight="1" spans="1:7">
      <c r="A17" s="30" t="s">
        <v>80</v>
      </c>
      <c r="B17" s="130" t="s">
        <v>81</v>
      </c>
      <c r="C17" s="22">
        <v>21323161.2</v>
      </c>
      <c r="D17" s="22">
        <v>21323161.2</v>
      </c>
      <c r="E17" s="22">
        <v>21313981.2</v>
      </c>
      <c r="F17" s="22">
        <v>9180</v>
      </c>
      <c r="G17" s="22"/>
    </row>
    <row r="18" ht="18" customHeight="1" spans="1:7">
      <c r="A18" s="30" t="s">
        <v>82</v>
      </c>
      <c r="B18" s="130" t="s">
        <v>83</v>
      </c>
      <c r="C18" s="22">
        <v>4137724.92</v>
      </c>
      <c r="D18" s="22">
        <v>4137724.92</v>
      </c>
      <c r="E18" s="22">
        <v>4137724.92</v>
      </c>
      <c r="F18" s="22"/>
      <c r="G18" s="22"/>
    </row>
    <row r="19" ht="18" customHeight="1" spans="1:7">
      <c r="A19" s="30" t="s">
        <v>84</v>
      </c>
      <c r="B19" s="129" t="s">
        <v>85</v>
      </c>
      <c r="C19" s="22">
        <v>78789.04</v>
      </c>
      <c r="D19" s="22">
        <v>78789.04</v>
      </c>
      <c r="E19" s="22">
        <v>78789.04</v>
      </c>
      <c r="F19" s="22"/>
      <c r="G19" s="22"/>
    </row>
    <row r="20" ht="18" customHeight="1" spans="1:7">
      <c r="A20" s="30" t="s">
        <v>86</v>
      </c>
      <c r="B20" s="130" t="s">
        <v>85</v>
      </c>
      <c r="C20" s="22">
        <v>78789.04</v>
      </c>
      <c r="D20" s="22">
        <v>78789.04</v>
      </c>
      <c r="E20" s="22">
        <v>78789.04</v>
      </c>
      <c r="F20" s="22"/>
      <c r="G20" s="22"/>
    </row>
    <row r="21" ht="18" customHeight="1" spans="1:7">
      <c r="A21" s="30" t="s">
        <v>87</v>
      </c>
      <c r="B21" s="30" t="s">
        <v>88</v>
      </c>
      <c r="C21" s="22">
        <v>4169700.46</v>
      </c>
      <c r="D21" s="22">
        <v>4169700.46</v>
      </c>
      <c r="E21" s="22">
        <v>4169700.46</v>
      </c>
      <c r="F21" s="22"/>
      <c r="G21" s="22"/>
    </row>
    <row r="22" ht="18" customHeight="1" spans="1:7">
      <c r="A22" s="30" t="s">
        <v>89</v>
      </c>
      <c r="B22" s="129" t="s">
        <v>90</v>
      </c>
      <c r="C22" s="22">
        <v>4169700.46</v>
      </c>
      <c r="D22" s="22">
        <v>4169700.46</v>
      </c>
      <c r="E22" s="22">
        <v>4169700.46</v>
      </c>
      <c r="F22" s="22"/>
      <c r="G22" s="22"/>
    </row>
    <row r="23" ht="18" customHeight="1" spans="1:7">
      <c r="A23" s="30" t="s">
        <v>91</v>
      </c>
      <c r="B23" s="130" t="s">
        <v>92</v>
      </c>
      <c r="C23" s="22">
        <v>1496839.47</v>
      </c>
      <c r="D23" s="22">
        <v>1496839.47</v>
      </c>
      <c r="E23" s="22">
        <v>1496839.47</v>
      </c>
      <c r="F23" s="22"/>
      <c r="G23" s="22"/>
    </row>
    <row r="24" ht="18" customHeight="1" spans="1:7">
      <c r="A24" s="30" t="s">
        <v>93</v>
      </c>
      <c r="B24" s="130" t="s">
        <v>94</v>
      </c>
      <c r="C24" s="22">
        <v>1089238.61</v>
      </c>
      <c r="D24" s="22">
        <v>1089238.61</v>
      </c>
      <c r="E24" s="22">
        <v>1089238.61</v>
      </c>
      <c r="F24" s="22"/>
      <c r="G24" s="22"/>
    </row>
    <row r="25" ht="18" customHeight="1" spans="1:7">
      <c r="A25" s="30" t="s">
        <v>95</v>
      </c>
      <c r="B25" s="130" t="s">
        <v>96</v>
      </c>
      <c r="C25" s="22">
        <v>1473057.38</v>
      </c>
      <c r="D25" s="22">
        <v>1473057.38</v>
      </c>
      <c r="E25" s="22">
        <v>1473057.38</v>
      </c>
      <c r="F25" s="22"/>
      <c r="G25" s="22"/>
    </row>
    <row r="26" ht="18" customHeight="1" spans="1:7">
      <c r="A26" s="30" t="s">
        <v>97</v>
      </c>
      <c r="B26" s="130" t="s">
        <v>98</v>
      </c>
      <c r="C26" s="22">
        <v>110565</v>
      </c>
      <c r="D26" s="22">
        <v>110565</v>
      </c>
      <c r="E26" s="22">
        <v>110565</v>
      </c>
      <c r="F26" s="22"/>
      <c r="G26" s="22"/>
    </row>
    <row r="27" ht="18" customHeight="1" spans="1:7">
      <c r="A27" s="30" t="s">
        <v>104</v>
      </c>
      <c r="B27" s="30" t="s">
        <v>105</v>
      </c>
      <c r="C27" s="22">
        <v>3311160.05</v>
      </c>
      <c r="D27" s="22">
        <v>3311160.05</v>
      </c>
      <c r="E27" s="22">
        <v>3311160.05</v>
      </c>
      <c r="F27" s="22"/>
      <c r="G27" s="22"/>
    </row>
    <row r="28" ht="18" customHeight="1" spans="1:7">
      <c r="A28" s="30" t="s">
        <v>106</v>
      </c>
      <c r="B28" s="129" t="s">
        <v>107</v>
      </c>
      <c r="C28" s="22">
        <v>3311160.05</v>
      </c>
      <c r="D28" s="22">
        <v>3311160.05</v>
      </c>
      <c r="E28" s="22">
        <v>3311160.05</v>
      </c>
      <c r="F28" s="22"/>
      <c r="G28" s="22"/>
    </row>
    <row r="29" ht="18" customHeight="1" spans="1:7">
      <c r="A29" s="30" t="s">
        <v>108</v>
      </c>
      <c r="B29" s="130" t="s">
        <v>109</v>
      </c>
      <c r="C29" s="22">
        <v>3311160.05</v>
      </c>
      <c r="D29" s="22">
        <v>3311160.05</v>
      </c>
      <c r="E29" s="22">
        <v>3311160.05</v>
      </c>
      <c r="F29" s="22"/>
      <c r="G29" s="22"/>
    </row>
    <row r="30" ht="18" customHeight="1" spans="1:7">
      <c r="A30" s="131" t="s">
        <v>110</v>
      </c>
      <c r="B30" s="132" t="s">
        <v>110</v>
      </c>
      <c r="C30" s="22">
        <v>344822576.22</v>
      </c>
      <c r="D30" s="22">
        <v>71955320.16</v>
      </c>
      <c r="E30" s="22">
        <v>63527072.02</v>
      </c>
      <c r="F30" s="22">
        <v>8428248.14</v>
      </c>
      <c r="G30" s="22">
        <v>272867256.06</v>
      </c>
    </row>
  </sheetData>
  <mergeCells count="7">
    <mergeCell ref="A2:G2"/>
    <mergeCell ref="A3:E3"/>
    <mergeCell ref="A4:B4"/>
    <mergeCell ref="D4:F4"/>
    <mergeCell ref="A30:B30"/>
    <mergeCell ref="C4:C5"/>
    <mergeCell ref="G4:G5"/>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7"/>
  <sheetViews>
    <sheetView showZeros="0" workbookViewId="0">
      <selection activeCell="C23" sqref="C23"/>
    </sheetView>
  </sheetViews>
  <sheetFormatPr defaultColWidth="9.14166666666667" defaultRowHeight="14.25" customHeight="1" outlineLevelRow="6" outlineLevelCol="5"/>
  <cols>
    <col min="1" max="1" width="27.425" customWidth="1"/>
    <col min="2" max="6" width="31.175" customWidth="1"/>
  </cols>
  <sheetData>
    <row r="1" ht="12" customHeight="1" spans="1:6">
      <c r="A1" s="117"/>
      <c r="B1" s="117"/>
      <c r="C1" s="61"/>
      <c r="F1" s="60" t="s">
        <v>133</v>
      </c>
    </row>
    <row r="2" ht="25.5" customHeight="1" spans="1:6">
      <c r="A2" s="118" t="s">
        <v>134</v>
      </c>
      <c r="B2" s="118"/>
      <c r="C2" s="118"/>
      <c r="D2" s="118"/>
      <c r="E2" s="118"/>
      <c r="F2" s="118"/>
    </row>
    <row r="3" ht="15.75" customHeight="1" spans="1:6">
      <c r="A3" s="4" t="s">
        <v>2</v>
      </c>
      <c r="B3" s="117"/>
      <c r="C3" s="61"/>
      <c r="F3" s="60" t="s">
        <v>135</v>
      </c>
    </row>
    <row r="4" ht="19.5" customHeight="1" spans="1:6">
      <c r="A4" s="9" t="s">
        <v>136</v>
      </c>
      <c r="B4" s="15" t="s">
        <v>137</v>
      </c>
      <c r="C4" s="10" t="s">
        <v>138</v>
      </c>
      <c r="D4" s="11"/>
      <c r="E4" s="12"/>
      <c r="F4" s="15" t="s">
        <v>139</v>
      </c>
    </row>
    <row r="5" ht="19.5" customHeight="1" spans="1:6">
      <c r="A5" s="17"/>
      <c r="B5" s="18"/>
      <c r="C5" s="62" t="s">
        <v>33</v>
      </c>
      <c r="D5" s="62" t="s">
        <v>140</v>
      </c>
      <c r="E5" s="62" t="s">
        <v>141</v>
      </c>
      <c r="F5" s="18"/>
    </row>
    <row r="6" ht="18.75" customHeight="1" spans="1:6">
      <c r="A6" s="119">
        <v>1</v>
      </c>
      <c r="B6" s="119">
        <v>2</v>
      </c>
      <c r="C6" s="120">
        <v>3</v>
      </c>
      <c r="D6" s="119">
        <v>4</v>
      </c>
      <c r="E6" s="119">
        <v>5</v>
      </c>
      <c r="F6" s="119">
        <v>6</v>
      </c>
    </row>
    <row r="7" ht="18.75" customHeight="1" spans="1:6">
      <c r="A7" s="121">
        <v>12301875.84</v>
      </c>
      <c r="B7" s="121">
        <v>166200</v>
      </c>
      <c r="C7" s="122">
        <v>12105675.84</v>
      </c>
      <c r="D7" s="121">
        <v>9220000</v>
      </c>
      <c r="E7" s="121">
        <v>2885675.84</v>
      </c>
      <c r="F7" s="121">
        <v>30000</v>
      </c>
    </row>
  </sheetData>
  <mergeCells count="6">
    <mergeCell ref="A2:F2"/>
    <mergeCell ref="A3:D3"/>
    <mergeCell ref="C4:E4"/>
    <mergeCell ref="A4:A5"/>
    <mergeCell ref="B4:B5"/>
    <mergeCell ref="F4:F5"/>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80"/>
  <sheetViews>
    <sheetView showZeros="0" topLeftCell="A66" workbookViewId="0">
      <selection activeCell="A77" sqref="$A77:$XFD77"/>
    </sheetView>
  </sheetViews>
  <sheetFormatPr defaultColWidth="9.14166666666667" defaultRowHeight="14.25" customHeight="1"/>
  <cols>
    <col min="1" max="1" width="28.7" customWidth="1"/>
    <col min="2" max="3" width="23.85" customWidth="1"/>
    <col min="4" max="4" width="14.6" customWidth="1"/>
    <col min="5" max="5" width="30" customWidth="1"/>
    <col min="6" max="6" width="14.7416666666667" customWidth="1"/>
    <col min="7" max="7" width="27" customWidth="1"/>
    <col min="8" max="13" width="15.3166666666667" customWidth="1"/>
    <col min="14" max="16" width="14.7416666666667" customWidth="1"/>
    <col min="17" max="17" width="14.8833333333333" customWidth="1"/>
    <col min="18" max="23" width="15.0333333333333" customWidth="1"/>
  </cols>
  <sheetData>
    <row r="1" ht="13.5" customHeight="1" spans="4:23">
      <c r="D1" s="1"/>
      <c r="E1" s="1"/>
      <c r="F1" s="1"/>
      <c r="G1" s="1"/>
      <c r="U1" s="113"/>
      <c r="W1" s="56" t="s">
        <v>142</v>
      </c>
    </row>
    <row r="2" ht="27.75" customHeight="1" spans="1:23">
      <c r="A2" s="28" t="s">
        <v>143</v>
      </c>
      <c r="B2" s="28"/>
      <c r="C2" s="28"/>
      <c r="D2" s="28"/>
      <c r="E2" s="28"/>
      <c r="F2" s="28"/>
      <c r="G2" s="28"/>
      <c r="H2" s="28"/>
      <c r="I2" s="28"/>
      <c r="J2" s="28"/>
      <c r="K2" s="28"/>
      <c r="L2" s="28"/>
      <c r="M2" s="28"/>
      <c r="N2" s="28"/>
      <c r="O2" s="28"/>
      <c r="P2" s="28"/>
      <c r="Q2" s="28"/>
      <c r="R2" s="28"/>
      <c r="S2" s="28"/>
      <c r="T2" s="28"/>
      <c r="U2" s="28"/>
      <c r="V2" s="28"/>
      <c r="W2" s="28"/>
    </row>
    <row r="3" ht="13.5" customHeight="1" spans="1:23">
      <c r="A3" s="4" t="s">
        <v>2</v>
      </c>
      <c r="B3" s="5"/>
      <c r="C3" s="5"/>
      <c r="D3" s="5"/>
      <c r="E3" s="5"/>
      <c r="F3" s="5"/>
      <c r="G3" s="5"/>
      <c r="H3" s="6"/>
      <c r="I3" s="6"/>
      <c r="J3" s="6"/>
      <c r="K3" s="6"/>
      <c r="L3" s="6"/>
      <c r="M3" s="6"/>
      <c r="N3" s="6"/>
      <c r="O3" s="6"/>
      <c r="P3" s="6"/>
      <c r="Q3" s="6"/>
      <c r="U3" s="113"/>
      <c r="W3" s="104" t="s">
        <v>135</v>
      </c>
    </row>
    <row r="4" ht="21.75" customHeight="1" spans="1:23">
      <c r="A4" s="8" t="s">
        <v>144</v>
      </c>
      <c r="B4" s="8" t="s">
        <v>145</v>
      </c>
      <c r="C4" s="8" t="s">
        <v>146</v>
      </c>
      <c r="D4" s="9" t="s">
        <v>147</v>
      </c>
      <c r="E4" s="9" t="s">
        <v>148</v>
      </c>
      <c r="F4" s="9" t="s">
        <v>149</v>
      </c>
      <c r="G4" s="9" t="s">
        <v>150</v>
      </c>
      <c r="H4" s="62" t="s">
        <v>151</v>
      </c>
      <c r="I4" s="62"/>
      <c r="J4" s="62"/>
      <c r="K4" s="62"/>
      <c r="L4" s="110"/>
      <c r="M4" s="110"/>
      <c r="N4" s="110"/>
      <c r="O4" s="110"/>
      <c r="P4" s="110"/>
      <c r="Q4" s="47"/>
      <c r="R4" s="62"/>
      <c r="S4" s="62"/>
      <c r="T4" s="62"/>
      <c r="U4" s="62"/>
      <c r="V4" s="62"/>
      <c r="W4" s="62"/>
    </row>
    <row r="5" ht="21.75" customHeight="1" spans="1:23">
      <c r="A5" s="13"/>
      <c r="B5" s="13"/>
      <c r="C5" s="13"/>
      <c r="D5" s="14"/>
      <c r="E5" s="14"/>
      <c r="F5" s="14"/>
      <c r="G5" s="14"/>
      <c r="H5" s="62" t="s">
        <v>31</v>
      </c>
      <c r="I5" s="47" t="s">
        <v>34</v>
      </c>
      <c r="J5" s="47"/>
      <c r="K5" s="47"/>
      <c r="L5" s="110"/>
      <c r="M5" s="110"/>
      <c r="N5" s="110" t="s">
        <v>152</v>
      </c>
      <c r="O5" s="110"/>
      <c r="P5" s="110"/>
      <c r="Q5" s="47" t="s">
        <v>37</v>
      </c>
      <c r="R5" s="62" t="s">
        <v>52</v>
      </c>
      <c r="S5" s="47"/>
      <c r="T5" s="47"/>
      <c r="U5" s="47"/>
      <c r="V5" s="47"/>
      <c r="W5" s="47"/>
    </row>
    <row r="6" ht="15" customHeight="1" spans="1:23">
      <c r="A6" s="16"/>
      <c r="B6" s="16"/>
      <c r="C6" s="16"/>
      <c r="D6" s="17"/>
      <c r="E6" s="17"/>
      <c r="F6" s="17"/>
      <c r="G6" s="17"/>
      <c r="H6" s="62"/>
      <c r="I6" s="47" t="s">
        <v>153</v>
      </c>
      <c r="J6" s="47" t="s">
        <v>154</v>
      </c>
      <c r="K6" s="47" t="s">
        <v>155</v>
      </c>
      <c r="L6" s="116" t="s">
        <v>156</v>
      </c>
      <c r="M6" s="116" t="s">
        <v>157</v>
      </c>
      <c r="N6" s="116" t="s">
        <v>34</v>
      </c>
      <c r="O6" s="116" t="s">
        <v>35</v>
      </c>
      <c r="P6" s="116" t="s">
        <v>36</v>
      </c>
      <c r="Q6" s="47"/>
      <c r="R6" s="47" t="s">
        <v>33</v>
      </c>
      <c r="S6" s="47" t="s">
        <v>44</v>
      </c>
      <c r="T6" s="47" t="s">
        <v>158</v>
      </c>
      <c r="U6" s="47" t="s">
        <v>40</v>
      </c>
      <c r="V6" s="47" t="s">
        <v>41</v>
      </c>
      <c r="W6" s="47" t="s">
        <v>42</v>
      </c>
    </row>
    <row r="7" ht="27.75" customHeight="1" spans="1:23">
      <c r="A7" s="16"/>
      <c r="B7" s="16"/>
      <c r="C7" s="16"/>
      <c r="D7" s="17"/>
      <c r="E7" s="17"/>
      <c r="F7" s="17"/>
      <c r="G7" s="17"/>
      <c r="H7" s="62"/>
      <c r="I7" s="47"/>
      <c r="J7" s="47"/>
      <c r="K7" s="47"/>
      <c r="L7" s="116"/>
      <c r="M7" s="116"/>
      <c r="N7" s="116"/>
      <c r="O7" s="116"/>
      <c r="P7" s="116"/>
      <c r="Q7" s="47"/>
      <c r="R7" s="47"/>
      <c r="S7" s="47"/>
      <c r="T7" s="47"/>
      <c r="U7" s="47"/>
      <c r="V7" s="47"/>
      <c r="W7" s="47"/>
    </row>
    <row r="8" ht="15" customHeight="1" spans="1:23">
      <c r="A8" s="114">
        <v>1</v>
      </c>
      <c r="B8" s="114">
        <v>2</v>
      </c>
      <c r="C8" s="114">
        <v>3</v>
      </c>
      <c r="D8" s="114">
        <v>4</v>
      </c>
      <c r="E8" s="114">
        <v>5</v>
      </c>
      <c r="F8" s="114">
        <v>6</v>
      </c>
      <c r="G8" s="114">
        <v>7</v>
      </c>
      <c r="H8" s="114">
        <v>8</v>
      </c>
      <c r="I8" s="114">
        <v>9</v>
      </c>
      <c r="J8" s="114">
        <v>10</v>
      </c>
      <c r="K8" s="114">
        <v>11</v>
      </c>
      <c r="L8" s="114">
        <v>12</v>
      </c>
      <c r="M8" s="114">
        <v>13</v>
      </c>
      <c r="N8" s="114">
        <v>14</v>
      </c>
      <c r="O8" s="114">
        <v>15</v>
      </c>
      <c r="P8" s="114">
        <v>16</v>
      </c>
      <c r="Q8" s="114">
        <v>17</v>
      </c>
      <c r="R8" s="114">
        <v>18</v>
      </c>
      <c r="S8" s="114">
        <v>19</v>
      </c>
      <c r="T8" s="114">
        <v>20</v>
      </c>
      <c r="U8" s="114">
        <v>21</v>
      </c>
      <c r="V8" s="114">
        <v>22</v>
      </c>
      <c r="W8" s="114">
        <v>23</v>
      </c>
    </row>
    <row r="9" ht="18.75" customHeight="1" spans="1:23">
      <c r="A9" s="23" t="s">
        <v>46</v>
      </c>
      <c r="B9" s="109"/>
      <c r="C9" s="23"/>
      <c r="D9" s="23"/>
      <c r="E9" s="23"/>
      <c r="F9" s="23"/>
      <c r="G9" s="23"/>
      <c r="H9" s="22">
        <v>71955320.16</v>
      </c>
      <c r="I9" s="22">
        <v>71955320.16</v>
      </c>
      <c r="J9" s="22">
        <v>11495258.55</v>
      </c>
      <c r="K9" s="22"/>
      <c r="L9" s="22">
        <v>60460061.61</v>
      </c>
      <c r="M9" s="22"/>
      <c r="N9" s="22"/>
      <c r="O9" s="22"/>
      <c r="P9" s="22"/>
      <c r="Q9" s="22"/>
      <c r="R9" s="22"/>
      <c r="S9" s="22"/>
      <c r="T9" s="22"/>
      <c r="U9" s="22"/>
      <c r="V9" s="22"/>
      <c r="W9" s="22"/>
    </row>
    <row r="10" ht="31.4" customHeight="1" spans="1:23">
      <c r="A10" s="115" t="s">
        <v>46</v>
      </c>
      <c r="B10" s="109" t="s">
        <v>159</v>
      </c>
      <c r="C10" s="23" t="s">
        <v>160</v>
      </c>
      <c r="D10" s="23" t="s">
        <v>68</v>
      </c>
      <c r="E10" s="23" t="s">
        <v>69</v>
      </c>
      <c r="F10" s="23" t="s">
        <v>161</v>
      </c>
      <c r="G10" s="23" t="s">
        <v>162</v>
      </c>
      <c r="H10" s="22">
        <v>578025</v>
      </c>
      <c r="I10" s="22">
        <v>578025</v>
      </c>
      <c r="J10" s="22">
        <v>144506.25</v>
      </c>
      <c r="K10" s="22"/>
      <c r="L10" s="22">
        <v>433518.75</v>
      </c>
      <c r="M10" s="22"/>
      <c r="N10" s="22"/>
      <c r="O10" s="22"/>
      <c r="P10" s="22"/>
      <c r="Q10" s="22"/>
      <c r="R10" s="22"/>
      <c r="S10" s="22"/>
      <c r="T10" s="22"/>
      <c r="U10" s="22"/>
      <c r="V10" s="22"/>
      <c r="W10" s="22"/>
    </row>
    <row r="11" ht="31.4" customHeight="1" spans="1:23">
      <c r="A11" s="115" t="s">
        <v>46</v>
      </c>
      <c r="B11" s="109" t="s">
        <v>159</v>
      </c>
      <c r="C11" s="23" t="s">
        <v>160</v>
      </c>
      <c r="D11" s="23" t="s">
        <v>68</v>
      </c>
      <c r="E11" s="23" t="s">
        <v>69</v>
      </c>
      <c r="F11" s="23" t="s">
        <v>163</v>
      </c>
      <c r="G11" s="23" t="s">
        <v>164</v>
      </c>
      <c r="H11" s="22">
        <v>747658.8</v>
      </c>
      <c r="I11" s="22">
        <v>747658.8</v>
      </c>
      <c r="J11" s="22">
        <v>186914.7</v>
      </c>
      <c r="K11" s="22"/>
      <c r="L11" s="22">
        <v>560744.1</v>
      </c>
      <c r="M11" s="22"/>
      <c r="N11" s="22"/>
      <c r="O11" s="22"/>
      <c r="P11" s="22"/>
      <c r="Q11" s="22"/>
      <c r="R11" s="22"/>
      <c r="S11" s="22"/>
      <c r="T11" s="22"/>
      <c r="U11" s="22"/>
      <c r="V11" s="22"/>
      <c r="W11" s="22"/>
    </row>
    <row r="12" ht="31.4" customHeight="1" spans="1:23">
      <c r="A12" s="115" t="s">
        <v>46</v>
      </c>
      <c r="B12" s="109" t="s">
        <v>159</v>
      </c>
      <c r="C12" s="23" t="s">
        <v>160</v>
      </c>
      <c r="D12" s="23" t="s">
        <v>68</v>
      </c>
      <c r="E12" s="23" t="s">
        <v>69</v>
      </c>
      <c r="F12" s="23" t="s">
        <v>165</v>
      </c>
      <c r="G12" s="23" t="s">
        <v>166</v>
      </c>
      <c r="H12" s="22">
        <v>52668.75</v>
      </c>
      <c r="I12" s="22">
        <v>52668.75</v>
      </c>
      <c r="J12" s="22">
        <v>13167.19</v>
      </c>
      <c r="K12" s="22"/>
      <c r="L12" s="22">
        <v>39501.56</v>
      </c>
      <c r="M12" s="22"/>
      <c r="N12" s="22"/>
      <c r="O12" s="22"/>
      <c r="P12" s="22"/>
      <c r="Q12" s="22"/>
      <c r="R12" s="22"/>
      <c r="S12" s="22"/>
      <c r="T12" s="22"/>
      <c r="U12" s="22"/>
      <c r="V12" s="22"/>
      <c r="W12" s="22"/>
    </row>
    <row r="13" ht="31.4" customHeight="1" spans="1:23">
      <c r="A13" s="115" t="s">
        <v>46</v>
      </c>
      <c r="B13" s="109" t="s">
        <v>167</v>
      </c>
      <c r="C13" s="23" t="s">
        <v>168</v>
      </c>
      <c r="D13" s="23" t="s">
        <v>68</v>
      </c>
      <c r="E13" s="23" t="s">
        <v>69</v>
      </c>
      <c r="F13" s="23" t="s">
        <v>161</v>
      </c>
      <c r="G13" s="23" t="s">
        <v>162</v>
      </c>
      <c r="H13" s="22">
        <v>1530732</v>
      </c>
      <c r="I13" s="22">
        <v>1530732</v>
      </c>
      <c r="J13" s="22">
        <v>382683</v>
      </c>
      <c r="K13" s="22"/>
      <c r="L13" s="22">
        <v>1148049</v>
      </c>
      <c r="M13" s="22"/>
      <c r="N13" s="22"/>
      <c r="O13" s="22"/>
      <c r="P13" s="22"/>
      <c r="Q13" s="22"/>
      <c r="R13" s="22"/>
      <c r="S13" s="22"/>
      <c r="T13" s="22"/>
      <c r="U13" s="22"/>
      <c r="V13" s="22"/>
      <c r="W13" s="22"/>
    </row>
    <row r="14" ht="31.4" customHeight="1" spans="1:23">
      <c r="A14" s="115" t="s">
        <v>46</v>
      </c>
      <c r="B14" s="109" t="s">
        <v>167</v>
      </c>
      <c r="C14" s="23" t="s">
        <v>168</v>
      </c>
      <c r="D14" s="23" t="s">
        <v>68</v>
      </c>
      <c r="E14" s="23" t="s">
        <v>69</v>
      </c>
      <c r="F14" s="23" t="s">
        <v>165</v>
      </c>
      <c r="G14" s="23" t="s">
        <v>166</v>
      </c>
      <c r="H14" s="22">
        <v>127561</v>
      </c>
      <c r="I14" s="22">
        <v>127561</v>
      </c>
      <c r="J14" s="22">
        <v>31890.25</v>
      </c>
      <c r="K14" s="22"/>
      <c r="L14" s="22">
        <v>95670.75</v>
      </c>
      <c r="M14" s="22"/>
      <c r="N14" s="22"/>
      <c r="O14" s="22"/>
      <c r="P14" s="22"/>
      <c r="Q14" s="22"/>
      <c r="R14" s="22"/>
      <c r="S14" s="22"/>
      <c r="T14" s="22"/>
      <c r="U14" s="22"/>
      <c r="V14" s="22"/>
      <c r="W14" s="22"/>
    </row>
    <row r="15" ht="31.4" customHeight="1" spans="1:23">
      <c r="A15" s="115" t="s">
        <v>46</v>
      </c>
      <c r="B15" s="109" t="s">
        <v>167</v>
      </c>
      <c r="C15" s="23" t="s">
        <v>168</v>
      </c>
      <c r="D15" s="23" t="s">
        <v>68</v>
      </c>
      <c r="E15" s="23" t="s">
        <v>69</v>
      </c>
      <c r="F15" s="23" t="s">
        <v>169</v>
      </c>
      <c r="G15" s="23" t="s">
        <v>170</v>
      </c>
      <c r="H15" s="22">
        <v>2560896</v>
      </c>
      <c r="I15" s="22">
        <v>2560896</v>
      </c>
      <c r="J15" s="22">
        <v>640224</v>
      </c>
      <c r="K15" s="22"/>
      <c r="L15" s="22">
        <v>1920672</v>
      </c>
      <c r="M15" s="22"/>
      <c r="N15" s="22"/>
      <c r="O15" s="22"/>
      <c r="P15" s="22"/>
      <c r="Q15" s="22"/>
      <c r="R15" s="22"/>
      <c r="S15" s="22"/>
      <c r="T15" s="22"/>
      <c r="U15" s="22"/>
      <c r="V15" s="22"/>
      <c r="W15" s="22"/>
    </row>
    <row r="16" ht="31.4" customHeight="1" spans="1:23">
      <c r="A16" s="115" t="s">
        <v>46</v>
      </c>
      <c r="B16" s="109" t="s">
        <v>171</v>
      </c>
      <c r="C16" s="23" t="s">
        <v>172</v>
      </c>
      <c r="D16" s="23" t="s">
        <v>82</v>
      </c>
      <c r="E16" s="23" t="s">
        <v>83</v>
      </c>
      <c r="F16" s="23" t="s">
        <v>173</v>
      </c>
      <c r="G16" s="23" t="s">
        <v>174</v>
      </c>
      <c r="H16" s="22">
        <v>863563.68</v>
      </c>
      <c r="I16" s="22">
        <v>863563.68</v>
      </c>
      <c r="J16" s="22">
        <v>215890.92</v>
      </c>
      <c r="K16" s="22"/>
      <c r="L16" s="22">
        <v>647672.76</v>
      </c>
      <c r="M16" s="22"/>
      <c r="N16" s="22"/>
      <c r="O16" s="22"/>
      <c r="P16" s="22"/>
      <c r="Q16" s="22"/>
      <c r="R16" s="22"/>
      <c r="S16" s="22"/>
      <c r="T16" s="22"/>
      <c r="U16" s="22"/>
      <c r="V16" s="22"/>
      <c r="W16" s="22"/>
    </row>
    <row r="17" ht="31.4" customHeight="1" spans="1:23">
      <c r="A17" s="115" t="s">
        <v>46</v>
      </c>
      <c r="B17" s="109" t="s">
        <v>171</v>
      </c>
      <c r="C17" s="23" t="s">
        <v>172</v>
      </c>
      <c r="D17" s="23" t="s">
        <v>86</v>
      </c>
      <c r="E17" s="23" t="s">
        <v>85</v>
      </c>
      <c r="F17" s="23" t="s">
        <v>175</v>
      </c>
      <c r="G17" s="23" t="s">
        <v>176</v>
      </c>
      <c r="H17" s="22">
        <v>32320.18</v>
      </c>
      <c r="I17" s="22">
        <v>32320.18</v>
      </c>
      <c r="J17" s="22">
        <v>8080.05</v>
      </c>
      <c r="K17" s="22"/>
      <c r="L17" s="22">
        <v>24240.13</v>
      </c>
      <c r="M17" s="22"/>
      <c r="N17" s="22"/>
      <c r="O17" s="22"/>
      <c r="P17" s="22"/>
      <c r="Q17" s="22"/>
      <c r="R17" s="22"/>
      <c r="S17" s="22"/>
      <c r="T17" s="22"/>
      <c r="U17" s="22"/>
      <c r="V17" s="22"/>
      <c r="W17" s="22"/>
    </row>
    <row r="18" ht="31.4" customHeight="1" spans="1:23">
      <c r="A18" s="115" t="s">
        <v>46</v>
      </c>
      <c r="B18" s="109" t="s">
        <v>171</v>
      </c>
      <c r="C18" s="23" t="s">
        <v>172</v>
      </c>
      <c r="D18" s="23" t="s">
        <v>93</v>
      </c>
      <c r="E18" s="23" t="s">
        <v>94</v>
      </c>
      <c r="F18" s="23" t="s">
        <v>177</v>
      </c>
      <c r="G18" s="23" t="s">
        <v>178</v>
      </c>
      <c r="H18" s="22">
        <v>539727.3</v>
      </c>
      <c r="I18" s="22">
        <v>539727.3</v>
      </c>
      <c r="J18" s="22">
        <v>134931.83</v>
      </c>
      <c r="K18" s="22"/>
      <c r="L18" s="22">
        <v>404795.47</v>
      </c>
      <c r="M18" s="22"/>
      <c r="N18" s="22"/>
      <c r="O18" s="22"/>
      <c r="P18" s="22"/>
      <c r="Q18" s="22"/>
      <c r="R18" s="22"/>
      <c r="S18" s="22"/>
      <c r="T18" s="22"/>
      <c r="U18" s="22"/>
      <c r="V18" s="22"/>
      <c r="W18" s="22"/>
    </row>
    <row r="19" ht="31.4" customHeight="1" spans="1:23">
      <c r="A19" s="115" t="s">
        <v>46</v>
      </c>
      <c r="B19" s="109" t="s">
        <v>171</v>
      </c>
      <c r="C19" s="23" t="s">
        <v>172</v>
      </c>
      <c r="D19" s="23" t="s">
        <v>95</v>
      </c>
      <c r="E19" s="23" t="s">
        <v>96</v>
      </c>
      <c r="F19" s="23" t="s">
        <v>179</v>
      </c>
      <c r="G19" s="23" t="s">
        <v>180</v>
      </c>
      <c r="H19" s="22">
        <v>269863.65</v>
      </c>
      <c r="I19" s="22">
        <v>269863.65</v>
      </c>
      <c r="J19" s="22">
        <v>67465.91</v>
      </c>
      <c r="K19" s="22"/>
      <c r="L19" s="22">
        <v>202397.74</v>
      </c>
      <c r="M19" s="22"/>
      <c r="N19" s="22"/>
      <c r="O19" s="22"/>
      <c r="P19" s="22"/>
      <c r="Q19" s="22"/>
      <c r="R19" s="22"/>
      <c r="S19" s="22"/>
      <c r="T19" s="22"/>
      <c r="U19" s="22"/>
      <c r="V19" s="22"/>
      <c r="W19" s="22"/>
    </row>
    <row r="20" ht="31.4" customHeight="1" spans="1:23">
      <c r="A20" s="115" t="s">
        <v>46</v>
      </c>
      <c r="B20" s="109" t="s">
        <v>171</v>
      </c>
      <c r="C20" s="23" t="s">
        <v>172</v>
      </c>
      <c r="D20" s="23" t="s">
        <v>97</v>
      </c>
      <c r="E20" s="23" t="s">
        <v>98</v>
      </c>
      <c r="F20" s="23" t="s">
        <v>175</v>
      </c>
      <c r="G20" s="23" t="s">
        <v>176</v>
      </c>
      <c r="H20" s="22">
        <v>22522.5</v>
      </c>
      <c r="I20" s="22">
        <v>22522.5</v>
      </c>
      <c r="J20" s="22">
        <v>22522.5</v>
      </c>
      <c r="K20" s="22"/>
      <c r="L20" s="22"/>
      <c r="M20" s="22"/>
      <c r="N20" s="22"/>
      <c r="O20" s="22"/>
      <c r="P20" s="22"/>
      <c r="Q20" s="22"/>
      <c r="R20" s="22"/>
      <c r="S20" s="22"/>
      <c r="T20" s="22"/>
      <c r="U20" s="22"/>
      <c r="V20" s="22"/>
      <c r="W20" s="22"/>
    </row>
    <row r="21" ht="31.4" customHeight="1" spans="1:23">
      <c r="A21" s="115" t="s">
        <v>46</v>
      </c>
      <c r="B21" s="109" t="s">
        <v>181</v>
      </c>
      <c r="C21" s="23" t="s">
        <v>109</v>
      </c>
      <c r="D21" s="23" t="s">
        <v>108</v>
      </c>
      <c r="E21" s="23" t="s">
        <v>109</v>
      </c>
      <c r="F21" s="23" t="s">
        <v>182</v>
      </c>
      <c r="G21" s="23" t="s">
        <v>109</v>
      </c>
      <c r="H21" s="22">
        <v>664844.29</v>
      </c>
      <c r="I21" s="22">
        <v>664844.29</v>
      </c>
      <c r="J21" s="22">
        <v>166211.07</v>
      </c>
      <c r="K21" s="22"/>
      <c r="L21" s="22">
        <v>498633.22</v>
      </c>
      <c r="M21" s="22"/>
      <c r="N21" s="22"/>
      <c r="O21" s="22"/>
      <c r="P21" s="22"/>
      <c r="Q21" s="22"/>
      <c r="R21" s="22"/>
      <c r="S21" s="22"/>
      <c r="T21" s="22"/>
      <c r="U21" s="22"/>
      <c r="V21" s="22"/>
      <c r="W21" s="22"/>
    </row>
    <row r="22" ht="31.4" customHeight="1" spans="1:23">
      <c r="A22" s="115" t="s">
        <v>46</v>
      </c>
      <c r="B22" s="109" t="s">
        <v>183</v>
      </c>
      <c r="C22" s="23" t="s">
        <v>184</v>
      </c>
      <c r="D22" s="23" t="s">
        <v>68</v>
      </c>
      <c r="E22" s="23" t="s">
        <v>69</v>
      </c>
      <c r="F22" s="23" t="s">
        <v>185</v>
      </c>
      <c r="G22" s="23" t="s">
        <v>186</v>
      </c>
      <c r="H22" s="22">
        <v>23675.84</v>
      </c>
      <c r="I22" s="22">
        <v>23675.84</v>
      </c>
      <c r="J22" s="22">
        <v>5918.96</v>
      </c>
      <c r="K22" s="22"/>
      <c r="L22" s="22">
        <v>17756.88</v>
      </c>
      <c r="M22" s="22"/>
      <c r="N22" s="22"/>
      <c r="O22" s="22"/>
      <c r="P22" s="22"/>
      <c r="Q22" s="22"/>
      <c r="R22" s="22"/>
      <c r="S22" s="22"/>
      <c r="T22" s="22"/>
      <c r="U22" s="22"/>
      <c r="V22" s="22"/>
      <c r="W22" s="22"/>
    </row>
    <row r="23" ht="31.4" customHeight="1" spans="1:23">
      <c r="A23" s="115" t="s">
        <v>46</v>
      </c>
      <c r="B23" s="109" t="s">
        <v>187</v>
      </c>
      <c r="C23" s="23" t="s">
        <v>188</v>
      </c>
      <c r="D23" s="23" t="s">
        <v>68</v>
      </c>
      <c r="E23" s="23" t="s">
        <v>69</v>
      </c>
      <c r="F23" s="23" t="s">
        <v>189</v>
      </c>
      <c r="G23" s="23" t="s">
        <v>190</v>
      </c>
      <c r="H23" s="22">
        <v>73710</v>
      </c>
      <c r="I23" s="22">
        <v>73710</v>
      </c>
      <c r="J23" s="22">
        <v>18427.5</v>
      </c>
      <c r="K23" s="22"/>
      <c r="L23" s="22">
        <v>55282.5</v>
      </c>
      <c r="M23" s="22"/>
      <c r="N23" s="22"/>
      <c r="O23" s="22"/>
      <c r="P23" s="22"/>
      <c r="Q23" s="22"/>
      <c r="R23" s="22"/>
      <c r="S23" s="22"/>
      <c r="T23" s="22"/>
      <c r="U23" s="22"/>
      <c r="V23" s="22"/>
      <c r="W23" s="22"/>
    </row>
    <row r="24" ht="31.4" customHeight="1" spans="1:23">
      <c r="A24" s="115" t="s">
        <v>46</v>
      </c>
      <c r="B24" s="109" t="s">
        <v>191</v>
      </c>
      <c r="C24" s="23" t="s">
        <v>192</v>
      </c>
      <c r="D24" s="23" t="s">
        <v>68</v>
      </c>
      <c r="E24" s="23" t="s">
        <v>69</v>
      </c>
      <c r="F24" s="23" t="s">
        <v>193</v>
      </c>
      <c r="G24" s="23" t="s">
        <v>192</v>
      </c>
      <c r="H24" s="22">
        <v>117080.4</v>
      </c>
      <c r="I24" s="22">
        <v>117080.4</v>
      </c>
      <c r="J24" s="22">
        <v>29270.1</v>
      </c>
      <c r="K24" s="22"/>
      <c r="L24" s="22">
        <v>87810.3</v>
      </c>
      <c r="M24" s="22"/>
      <c r="N24" s="22"/>
      <c r="O24" s="22"/>
      <c r="P24" s="22"/>
      <c r="Q24" s="22"/>
      <c r="R24" s="22"/>
      <c r="S24" s="22"/>
      <c r="T24" s="22"/>
      <c r="U24" s="22"/>
      <c r="V24" s="22"/>
      <c r="W24" s="22"/>
    </row>
    <row r="25" ht="31.4" customHeight="1" spans="1:23">
      <c r="A25" s="115" t="s">
        <v>46</v>
      </c>
      <c r="B25" s="109" t="s">
        <v>194</v>
      </c>
      <c r="C25" s="23" t="s">
        <v>195</v>
      </c>
      <c r="D25" s="23" t="s">
        <v>68</v>
      </c>
      <c r="E25" s="23" t="s">
        <v>69</v>
      </c>
      <c r="F25" s="23" t="s">
        <v>196</v>
      </c>
      <c r="G25" s="23" t="s">
        <v>197</v>
      </c>
      <c r="H25" s="22">
        <v>150121.46</v>
      </c>
      <c r="I25" s="22">
        <v>150121.46</v>
      </c>
      <c r="J25" s="22">
        <v>37530.37</v>
      </c>
      <c r="K25" s="22"/>
      <c r="L25" s="22">
        <v>112591.09</v>
      </c>
      <c r="M25" s="22"/>
      <c r="N25" s="22"/>
      <c r="O25" s="22"/>
      <c r="P25" s="22"/>
      <c r="Q25" s="22"/>
      <c r="R25" s="22"/>
      <c r="S25" s="22"/>
      <c r="T25" s="22"/>
      <c r="U25" s="22"/>
      <c r="V25" s="22"/>
      <c r="W25" s="22"/>
    </row>
    <row r="26" ht="31.4" customHeight="1" spans="1:23">
      <c r="A26" s="115" t="s">
        <v>46</v>
      </c>
      <c r="B26" s="109" t="s">
        <v>194</v>
      </c>
      <c r="C26" s="23" t="s">
        <v>195</v>
      </c>
      <c r="D26" s="23" t="s">
        <v>68</v>
      </c>
      <c r="E26" s="23" t="s">
        <v>69</v>
      </c>
      <c r="F26" s="23" t="s">
        <v>198</v>
      </c>
      <c r="G26" s="23" t="s">
        <v>199</v>
      </c>
      <c r="H26" s="22">
        <v>5664.82</v>
      </c>
      <c r="I26" s="22">
        <v>5664.82</v>
      </c>
      <c r="J26" s="22">
        <v>1416.21</v>
      </c>
      <c r="K26" s="22"/>
      <c r="L26" s="22">
        <v>4248.61</v>
      </c>
      <c r="M26" s="22"/>
      <c r="N26" s="22"/>
      <c r="O26" s="22"/>
      <c r="P26" s="22"/>
      <c r="Q26" s="22"/>
      <c r="R26" s="22"/>
      <c r="S26" s="22"/>
      <c r="T26" s="22"/>
      <c r="U26" s="22"/>
      <c r="V26" s="22"/>
      <c r="W26" s="22"/>
    </row>
    <row r="27" ht="31.4" customHeight="1" spans="1:23">
      <c r="A27" s="115" t="s">
        <v>46</v>
      </c>
      <c r="B27" s="109" t="s">
        <v>194</v>
      </c>
      <c r="C27" s="23" t="s">
        <v>195</v>
      </c>
      <c r="D27" s="23" t="s">
        <v>68</v>
      </c>
      <c r="E27" s="23" t="s">
        <v>69</v>
      </c>
      <c r="F27" s="23" t="s">
        <v>200</v>
      </c>
      <c r="G27" s="23" t="s">
        <v>201</v>
      </c>
      <c r="H27" s="22">
        <v>92083.2</v>
      </c>
      <c r="I27" s="22">
        <v>92083.2</v>
      </c>
      <c r="J27" s="22">
        <v>23020.8</v>
      </c>
      <c r="K27" s="22"/>
      <c r="L27" s="22">
        <v>69062.4</v>
      </c>
      <c r="M27" s="22"/>
      <c r="N27" s="22"/>
      <c r="O27" s="22"/>
      <c r="P27" s="22"/>
      <c r="Q27" s="22"/>
      <c r="R27" s="22"/>
      <c r="S27" s="22"/>
      <c r="T27" s="22"/>
      <c r="U27" s="22"/>
      <c r="V27" s="22"/>
      <c r="W27" s="22"/>
    </row>
    <row r="28" ht="31.4" customHeight="1" spans="1:23">
      <c r="A28" s="115" t="s">
        <v>46</v>
      </c>
      <c r="B28" s="109" t="s">
        <v>194</v>
      </c>
      <c r="C28" s="23" t="s">
        <v>195</v>
      </c>
      <c r="D28" s="23" t="s">
        <v>68</v>
      </c>
      <c r="E28" s="23" t="s">
        <v>69</v>
      </c>
      <c r="F28" s="23" t="s">
        <v>189</v>
      </c>
      <c r="G28" s="23" t="s">
        <v>190</v>
      </c>
      <c r="H28" s="22">
        <v>7020</v>
      </c>
      <c r="I28" s="22">
        <v>7020</v>
      </c>
      <c r="J28" s="22">
        <v>1755</v>
      </c>
      <c r="K28" s="22"/>
      <c r="L28" s="22">
        <v>5265</v>
      </c>
      <c r="M28" s="22"/>
      <c r="N28" s="22"/>
      <c r="O28" s="22"/>
      <c r="P28" s="22"/>
      <c r="Q28" s="22"/>
      <c r="R28" s="22"/>
      <c r="S28" s="22"/>
      <c r="T28" s="22"/>
      <c r="U28" s="22"/>
      <c r="V28" s="22"/>
      <c r="W28" s="22"/>
    </row>
    <row r="29" ht="31.4" customHeight="1" spans="1:23">
      <c r="A29" s="115" t="s">
        <v>46</v>
      </c>
      <c r="B29" s="109" t="s">
        <v>194</v>
      </c>
      <c r="C29" s="23" t="s">
        <v>195</v>
      </c>
      <c r="D29" s="23" t="s">
        <v>68</v>
      </c>
      <c r="E29" s="23" t="s">
        <v>69</v>
      </c>
      <c r="F29" s="23" t="s">
        <v>202</v>
      </c>
      <c r="G29" s="23" t="s">
        <v>203</v>
      </c>
      <c r="H29" s="22">
        <v>151652.1</v>
      </c>
      <c r="I29" s="22">
        <v>151652.1</v>
      </c>
      <c r="J29" s="22">
        <v>37913.03</v>
      </c>
      <c r="K29" s="22"/>
      <c r="L29" s="22">
        <v>113739.07</v>
      </c>
      <c r="M29" s="22"/>
      <c r="N29" s="22"/>
      <c r="O29" s="22"/>
      <c r="P29" s="22"/>
      <c r="Q29" s="22"/>
      <c r="R29" s="22"/>
      <c r="S29" s="22"/>
      <c r="T29" s="22"/>
      <c r="U29" s="22"/>
      <c r="V29" s="22"/>
      <c r="W29" s="22"/>
    </row>
    <row r="30" ht="31.4" customHeight="1" spans="1:23">
      <c r="A30" s="115" t="s">
        <v>46</v>
      </c>
      <c r="B30" s="109" t="s">
        <v>194</v>
      </c>
      <c r="C30" s="23" t="s">
        <v>195</v>
      </c>
      <c r="D30" s="23" t="s">
        <v>80</v>
      </c>
      <c r="E30" s="23" t="s">
        <v>81</v>
      </c>
      <c r="F30" s="23" t="s">
        <v>202</v>
      </c>
      <c r="G30" s="23" t="s">
        <v>203</v>
      </c>
      <c r="H30" s="22">
        <v>5940</v>
      </c>
      <c r="I30" s="22">
        <v>5940</v>
      </c>
      <c r="J30" s="22">
        <v>1485</v>
      </c>
      <c r="K30" s="22"/>
      <c r="L30" s="22">
        <v>4455</v>
      </c>
      <c r="M30" s="22"/>
      <c r="N30" s="22"/>
      <c r="O30" s="22"/>
      <c r="P30" s="22"/>
      <c r="Q30" s="22"/>
      <c r="R30" s="22"/>
      <c r="S30" s="22"/>
      <c r="T30" s="22"/>
      <c r="U30" s="22"/>
      <c r="V30" s="22"/>
      <c r="W30" s="22"/>
    </row>
    <row r="31" ht="31.4" customHeight="1" spans="1:23">
      <c r="A31" s="115" t="s">
        <v>46</v>
      </c>
      <c r="B31" s="109" t="s">
        <v>204</v>
      </c>
      <c r="C31" s="23" t="s">
        <v>205</v>
      </c>
      <c r="D31" s="23" t="s">
        <v>68</v>
      </c>
      <c r="E31" s="23" t="s">
        <v>69</v>
      </c>
      <c r="F31" s="23" t="s">
        <v>165</v>
      </c>
      <c r="G31" s="23" t="s">
        <v>166</v>
      </c>
      <c r="H31" s="22">
        <v>342720</v>
      </c>
      <c r="I31" s="22">
        <v>342720</v>
      </c>
      <c r="J31" s="22">
        <v>85680</v>
      </c>
      <c r="K31" s="22"/>
      <c r="L31" s="22">
        <v>257040</v>
      </c>
      <c r="M31" s="22"/>
      <c r="N31" s="22"/>
      <c r="O31" s="22"/>
      <c r="P31" s="22"/>
      <c r="Q31" s="22"/>
      <c r="R31" s="22"/>
      <c r="S31" s="22"/>
      <c r="T31" s="22"/>
      <c r="U31" s="22"/>
      <c r="V31" s="22"/>
      <c r="W31" s="22"/>
    </row>
    <row r="32" ht="31.4" customHeight="1" spans="1:23">
      <c r="A32" s="115" t="s">
        <v>46</v>
      </c>
      <c r="B32" s="109" t="s">
        <v>206</v>
      </c>
      <c r="C32" s="23" t="s">
        <v>160</v>
      </c>
      <c r="D32" s="23" t="s">
        <v>72</v>
      </c>
      <c r="E32" s="23" t="s">
        <v>73</v>
      </c>
      <c r="F32" s="23" t="s">
        <v>161</v>
      </c>
      <c r="G32" s="23" t="s">
        <v>162</v>
      </c>
      <c r="H32" s="22">
        <v>1233666</v>
      </c>
      <c r="I32" s="22">
        <v>1233666</v>
      </c>
      <c r="J32" s="22">
        <v>308416.5</v>
      </c>
      <c r="K32" s="22"/>
      <c r="L32" s="22">
        <v>925249.5</v>
      </c>
      <c r="M32" s="22"/>
      <c r="N32" s="22"/>
      <c r="O32" s="22"/>
      <c r="P32" s="22"/>
      <c r="Q32" s="22"/>
      <c r="R32" s="22"/>
      <c r="S32" s="22"/>
      <c r="T32" s="22"/>
      <c r="U32" s="22"/>
      <c r="V32" s="22"/>
      <c r="W32" s="22"/>
    </row>
    <row r="33" ht="31.4" customHeight="1" spans="1:23">
      <c r="A33" s="115" t="s">
        <v>46</v>
      </c>
      <c r="B33" s="109" t="s">
        <v>206</v>
      </c>
      <c r="C33" s="23" t="s">
        <v>160</v>
      </c>
      <c r="D33" s="23" t="s">
        <v>72</v>
      </c>
      <c r="E33" s="23" t="s">
        <v>73</v>
      </c>
      <c r="F33" s="23" t="s">
        <v>163</v>
      </c>
      <c r="G33" s="23" t="s">
        <v>164</v>
      </c>
      <c r="H33" s="22">
        <v>1536582.6</v>
      </c>
      <c r="I33" s="22">
        <v>1536582.6</v>
      </c>
      <c r="J33" s="22">
        <v>384145.65</v>
      </c>
      <c r="K33" s="22"/>
      <c r="L33" s="22">
        <v>1152436.95</v>
      </c>
      <c r="M33" s="22"/>
      <c r="N33" s="22"/>
      <c r="O33" s="22"/>
      <c r="P33" s="22"/>
      <c r="Q33" s="22"/>
      <c r="R33" s="22"/>
      <c r="S33" s="22"/>
      <c r="T33" s="22"/>
      <c r="U33" s="22"/>
      <c r="V33" s="22"/>
      <c r="W33" s="22"/>
    </row>
    <row r="34" ht="31.4" customHeight="1" spans="1:23">
      <c r="A34" s="115" t="s">
        <v>46</v>
      </c>
      <c r="B34" s="109" t="s">
        <v>206</v>
      </c>
      <c r="C34" s="23" t="s">
        <v>160</v>
      </c>
      <c r="D34" s="23" t="s">
        <v>72</v>
      </c>
      <c r="E34" s="23" t="s">
        <v>73</v>
      </c>
      <c r="F34" s="23" t="s">
        <v>165</v>
      </c>
      <c r="G34" s="23" t="s">
        <v>166</v>
      </c>
      <c r="H34" s="22">
        <v>111805.5</v>
      </c>
      <c r="I34" s="22">
        <v>111805.5</v>
      </c>
      <c r="J34" s="22">
        <v>27951.38</v>
      </c>
      <c r="K34" s="22"/>
      <c r="L34" s="22">
        <v>83854.12</v>
      </c>
      <c r="M34" s="22"/>
      <c r="N34" s="22"/>
      <c r="O34" s="22"/>
      <c r="P34" s="22"/>
      <c r="Q34" s="22"/>
      <c r="R34" s="22"/>
      <c r="S34" s="22"/>
      <c r="T34" s="22"/>
      <c r="U34" s="22"/>
      <c r="V34" s="22"/>
      <c r="W34" s="22"/>
    </row>
    <row r="35" ht="31.4" customHeight="1" spans="1:23">
      <c r="A35" s="115" t="s">
        <v>46</v>
      </c>
      <c r="B35" s="109" t="s">
        <v>207</v>
      </c>
      <c r="C35" s="23" t="s">
        <v>168</v>
      </c>
      <c r="D35" s="23" t="s">
        <v>72</v>
      </c>
      <c r="E35" s="23" t="s">
        <v>73</v>
      </c>
      <c r="F35" s="23" t="s">
        <v>161</v>
      </c>
      <c r="G35" s="23" t="s">
        <v>162</v>
      </c>
      <c r="H35" s="22">
        <v>862260</v>
      </c>
      <c r="I35" s="22">
        <v>862260</v>
      </c>
      <c r="J35" s="22">
        <v>215565</v>
      </c>
      <c r="K35" s="22"/>
      <c r="L35" s="22">
        <v>646695</v>
      </c>
      <c r="M35" s="22"/>
      <c r="N35" s="22"/>
      <c r="O35" s="22"/>
      <c r="P35" s="22"/>
      <c r="Q35" s="22"/>
      <c r="R35" s="22"/>
      <c r="S35" s="22"/>
      <c r="T35" s="22"/>
      <c r="U35" s="22"/>
      <c r="V35" s="22"/>
      <c r="W35" s="22"/>
    </row>
    <row r="36" ht="31.4" customHeight="1" spans="1:23">
      <c r="A36" s="115" t="s">
        <v>46</v>
      </c>
      <c r="B36" s="109" t="s">
        <v>207</v>
      </c>
      <c r="C36" s="23" t="s">
        <v>168</v>
      </c>
      <c r="D36" s="23" t="s">
        <v>72</v>
      </c>
      <c r="E36" s="23" t="s">
        <v>73</v>
      </c>
      <c r="F36" s="23" t="s">
        <v>165</v>
      </c>
      <c r="G36" s="23" t="s">
        <v>166</v>
      </c>
      <c r="H36" s="22">
        <v>71855</v>
      </c>
      <c r="I36" s="22">
        <v>71855</v>
      </c>
      <c r="J36" s="22">
        <v>17963.75</v>
      </c>
      <c r="K36" s="22"/>
      <c r="L36" s="22">
        <v>53891.25</v>
      </c>
      <c r="M36" s="22"/>
      <c r="N36" s="22"/>
      <c r="O36" s="22"/>
      <c r="P36" s="22"/>
      <c r="Q36" s="22"/>
      <c r="R36" s="22"/>
      <c r="S36" s="22"/>
      <c r="T36" s="22"/>
      <c r="U36" s="22"/>
      <c r="V36" s="22"/>
      <c r="W36" s="22"/>
    </row>
    <row r="37" ht="31.4" customHeight="1" spans="1:23">
      <c r="A37" s="115" t="s">
        <v>46</v>
      </c>
      <c r="B37" s="109" t="s">
        <v>207</v>
      </c>
      <c r="C37" s="23" t="s">
        <v>168</v>
      </c>
      <c r="D37" s="23" t="s">
        <v>72</v>
      </c>
      <c r="E37" s="23" t="s">
        <v>73</v>
      </c>
      <c r="F37" s="23" t="s">
        <v>169</v>
      </c>
      <c r="G37" s="23" t="s">
        <v>170</v>
      </c>
      <c r="H37" s="22">
        <v>1582944</v>
      </c>
      <c r="I37" s="22">
        <v>1582944</v>
      </c>
      <c r="J37" s="22">
        <v>395736</v>
      </c>
      <c r="K37" s="22"/>
      <c r="L37" s="22">
        <v>1187208</v>
      </c>
      <c r="M37" s="22"/>
      <c r="N37" s="22"/>
      <c r="O37" s="22"/>
      <c r="P37" s="22"/>
      <c r="Q37" s="22"/>
      <c r="R37" s="22"/>
      <c r="S37" s="22"/>
      <c r="T37" s="22"/>
      <c r="U37" s="22"/>
      <c r="V37" s="22"/>
      <c r="W37" s="22"/>
    </row>
    <row r="38" ht="31.4" customHeight="1" spans="1:23">
      <c r="A38" s="115" t="s">
        <v>46</v>
      </c>
      <c r="B38" s="109" t="s">
        <v>208</v>
      </c>
      <c r="C38" s="23" t="s">
        <v>172</v>
      </c>
      <c r="D38" s="23" t="s">
        <v>82</v>
      </c>
      <c r="E38" s="23" t="s">
        <v>83</v>
      </c>
      <c r="F38" s="23" t="s">
        <v>173</v>
      </c>
      <c r="G38" s="23" t="s">
        <v>174</v>
      </c>
      <c r="H38" s="22">
        <v>879218.09</v>
      </c>
      <c r="I38" s="22">
        <v>879218.09</v>
      </c>
      <c r="J38" s="22">
        <v>219804.52</v>
      </c>
      <c r="K38" s="22"/>
      <c r="L38" s="22">
        <v>659413.57</v>
      </c>
      <c r="M38" s="22"/>
      <c r="N38" s="22"/>
      <c r="O38" s="22"/>
      <c r="P38" s="22"/>
      <c r="Q38" s="22"/>
      <c r="R38" s="22"/>
      <c r="S38" s="22"/>
      <c r="T38" s="22"/>
      <c r="U38" s="22"/>
      <c r="V38" s="22"/>
      <c r="W38" s="22"/>
    </row>
    <row r="39" ht="31.4" customHeight="1" spans="1:23">
      <c r="A39" s="115" t="s">
        <v>46</v>
      </c>
      <c r="B39" s="109" t="s">
        <v>208</v>
      </c>
      <c r="C39" s="23" t="s">
        <v>172</v>
      </c>
      <c r="D39" s="23" t="s">
        <v>86</v>
      </c>
      <c r="E39" s="23" t="s">
        <v>85</v>
      </c>
      <c r="F39" s="23" t="s">
        <v>175</v>
      </c>
      <c r="G39" s="23" t="s">
        <v>176</v>
      </c>
      <c r="H39" s="22">
        <v>22169.82</v>
      </c>
      <c r="I39" s="22">
        <v>22169.82</v>
      </c>
      <c r="J39" s="22">
        <v>5542.45</v>
      </c>
      <c r="K39" s="22"/>
      <c r="L39" s="22">
        <v>16627.37</v>
      </c>
      <c r="M39" s="22"/>
      <c r="N39" s="22"/>
      <c r="O39" s="22"/>
      <c r="P39" s="22"/>
      <c r="Q39" s="22"/>
      <c r="R39" s="22"/>
      <c r="S39" s="22"/>
      <c r="T39" s="22"/>
      <c r="U39" s="22"/>
      <c r="V39" s="22"/>
      <c r="W39" s="22"/>
    </row>
    <row r="40" ht="31.4" customHeight="1" spans="1:23">
      <c r="A40" s="115" t="s">
        <v>46</v>
      </c>
      <c r="B40" s="109" t="s">
        <v>208</v>
      </c>
      <c r="C40" s="23" t="s">
        <v>172</v>
      </c>
      <c r="D40" s="23" t="s">
        <v>93</v>
      </c>
      <c r="E40" s="23" t="s">
        <v>94</v>
      </c>
      <c r="F40" s="23" t="s">
        <v>177</v>
      </c>
      <c r="G40" s="23" t="s">
        <v>178</v>
      </c>
      <c r="H40" s="22">
        <v>549511.31</v>
      </c>
      <c r="I40" s="22">
        <v>549511.31</v>
      </c>
      <c r="J40" s="22">
        <v>137377.83</v>
      </c>
      <c r="K40" s="22"/>
      <c r="L40" s="22">
        <v>412133.48</v>
      </c>
      <c r="M40" s="22"/>
      <c r="N40" s="22"/>
      <c r="O40" s="22"/>
      <c r="P40" s="22"/>
      <c r="Q40" s="22"/>
      <c r="R40" s="22"/>
      <c r="S40" s="22"/>
      <c r="T40" s="22"/>
      <c r="U40" s="22"/>
      <c r="V40" s="22"/>
      <c r="W40" s="22"/>
    </row>
    <row r="41" ht="31.4" customHeight="1" spans="1:23">
      <c r="A41" s="115" t="s">
        <v>46</v>
      </c>
      <c r="B41" s="109" t="s">
        <v>208</v>
      </c>
      <c r="C41" s="23" t="s">
        <v>172</v>
      </c>
      <c r="D41" s="23" t="s">
        <v>95</v>
      </c>
      <c r="E41" s="23" t="s">
        <v>96</v>
      </c>
      <c r="F41" s="23" t="s">
        <v>179</v>
      </c>
      <c r="G41" s="23" t="s">
        <v>180</v>
      </c>
      <c r="H41" s="22">
        <v>281731.57</v>
      </c>
      <c r="I41" s="22">
        <v>281731.57</v>
      </c>
      <c r="J41" s="22">
        <v>70432.89</v>
      </c>
      <c r="K41" s="22"/>
      <c r="L41" s="22">
        <v>211298.68</v>
      </c>
      <c r="M41" s="22"/>
      <c r="N41" s="22"/>
      <c r="O41" s="22"/>
      <c r="P41" s="22"/>
      <c r="Q41" s="22"/>
      <c r="R41" s="22"/>
      <c r="S41" s="22"/>
      <c r="T41" s="22"/>
      <c r="U41" s="22"/>
      <c r="V41" s="22"/>
      <c r="W41" s="22"/>
    </row>
    <row r="42" ht="31.4" customHeight="1" spans="1:23">
      <c r="A42" s="115" t="s">
        <v>46</v>
      </c>
      <c r="B42" s="109" t="s">
        <v>208</v>
      </c>
      <c r="C42" s="23" t="s">
        <v>172</v>
      </c>
      <c r="D42" s="23" t="s">
        <v>97</v>
      </c>
      <c r="E42" s="23" t="s">
        <v>98</v>
      </c>
      <c r="F42" s="23" t="s">
        <v>175</v>
      </c>
      <c r="G42" s="23" t="s">
        <v>176</v>
      </c>
      <c r="H42" s="22">
        <v>21294</v>
      </c>
      <c r="I42" s="22">
        <v>21294</v>
      </c>
      <c r="J42" s="22">
        <v>21294</v>
      </c>
      <c r="K42" s="22"/>
      <c r="L42" s="22"/>
      <c r="M42" s="22"/>
      <c r="N42" s="22"/>
      <c r="O42" s="22"/>
      <c r="P42" s="22"/>
      <c r="Q42" s="22"/>
      <c r="R42" s="22"/>
      <c r="S42" s="22"/>
      <c r="T42" s="22"/>
      <c r="U42" s="22"/>
      <c r="V42" s="22"/>
      <c r="W42" s="22"/>
    </row>
    <row r="43" ht="31.4" customHeight="1" spans="1:23">
      <c r="A43" s="115" t="s">
        <v>46</v>
      </c>
      <c r="B43" s="109" t="s">
        <v>209</v>
      </c>
      <c r="C43" s="23" t="s">
        <v>109</v>
      </c>
      <c r="D43" s="23" t="s">
        <v>108</v>
      </c>
      <c r="E43" s="23" t="s">
        <v>109</v>
      </c>
      <c r="F43" s="23" t="s">
        <v>182</v>
      </c>
      <c r="G43" s="23" t="s">
        <v>109</v>
      </c>
      <c r="H43" s="22">
        <v>658744.13</v>
      </c>
      <c r="I43" s="22">
        <v>658744.13</v>
      </c>
      <c r="J43" s="22">
        <v>164686.03</v>
      </c>
      <c r="K43" s="22"/>
      <c r="L43" s="22">
        <v>494058.1</v>
      </c>
      <c r="M43" s="22"/>
      <c r="N43" s="22"/>
      <c r="O43" s="22"/>
      <c r="P43" s="22"/>
      <c r="Q43" s="22"/>
      <c r="R43" s="22"/>
      <c r="S43" s="22"/>
      <c r="T43" s="22"/>
      <c r="U43" s="22"/>
      <c r="V43" s="22"/>
      <c r="W43" s="22"/>
    </row>
    <row r="44" ht="31.4" customHeight="1" spans="1:23">
      <c r="A44" s="115" t="s">
        <v>46</v>
      </c>
      <c r="B44" s="109" t="s">
        <v>210</v>
      </c>
      <c r="C44" s="23" t="s">
        <v>188</v>
      </c>
      <c r="D44" s="23" t="s">
        <v>72</v>
      </c>
      <c r="E44" s="23" t="s">
        <v>73</v>
      </c>
      <c r="F44" s="23" t="s">
        <v>189</v>
      </c>
      <c r="G44" s="23" t="s">
        <v>190</v>
      </c>
      <c r="H44" s="22">
        <v>196560</v>
      </c>
      <c r="I44" s="22">
        <v>196560</v>
      </c>
      <c r="J44" s="22">
        <v>49140</v>
      </c>
      <c r="K44" s="22"/>
      <c r="L44" s="22">
        <v>147420</v>
      </c>
      <c r="M44" s="22"/>
      <c r="N44" s="22"/>
      <c r="O44" s="22"/>
      <c r="P44" s="22"/>
      <c r="Q44" s="22"/>
      <c r="R44" s="22"/>
      <c r="S44" s="22"/>
      <c r="T44" s="22"/>
      <c r="U44" s="22"/>
      <c r="V44" s="22"/>
      <c r="W44" s="22"/>
    </row>
    <row r="45" ht="31.4" customHeight="1" spans="1:23">
      <c r="A45" s="115" t="s">
        <v>46</v>
      </c>
      <c r="B45" s="109" t="s">
        <v>211</v>
      </c>
      <c r="C45" s="23" t="s">
        <v>192</v>
      </c>
      <c r="D45" s="23" t="s">
        <v>72</v>
      </c>
      <c r="E45" s="23" t="s">
        <v>73</v>
      </c>
      <c r="F45" s="23" t="s">
        <v>193</v>
      </c>
      <c r="G45" s="23" t="s">
        <v>192</v>
      </c>
      <c r="H45" s="22">
        <v>118278.02</v>
      </c>
      <c r="I45" s="22">
        <v>118278.02</v>
      </c>
      <c r="J45" s="22">
        <v>29569.51</v>
      </c>
      <c r="K45" s="22"/>
      <c r="L45" s="22">
        <v>88708.51</v>
      </c>
      <c r="M45" s="22"/>
      <c r="N45" s="22"/>
      <c r="O45" s="22"/>
      <c r="P45" s="22"/>
      <c r="Q45" s="22"/>
      <c r="R45" s="22"/>
      <c r="S45" s="22"/>
      <c r="T45" s="22"/>
      <c r="U45" s="22"/>
      <c r="V45" s="22"/>
      <c r="W45" s="22"/>
    </row>
    <row r="46" ht="31.4" customHeight="1" spans="1:23">
      <c r="A46" s="115" t="s">
        <v>46</v>
      </c>
      <c r="B46" s="109" t="s">
        <v>212</v>
      </c>
      <c r="C46" s="23" t="s">
        <v>195</v>
      </c>
      <c r="D46" s="23" t="s">
        <v>72</v>
      </c>
      <c r="E46" s="23" t="s">
        <v>73</v>
      </c>
      <c r="F46" s="23" t="s">
        <v>196</v>
      </c>
      <c r="G46" s="23" t="s">
        <v>197</v>
      </c>
      <c r="H46" s="22">
        <v>130972.7</v>
      </c>
      <c r="I46" s="22">
        <v>130972.7</v>
      </c>
      <c r="J46" s="22">
        <v>32743.18</v>
      </c>
      <c r="K46" s="22"/>
      <c r="L46" s="22">
        <v>98229.52</v>
      </c>
      <c r="M46" s="22"/>
      <c r="N46" s="22"/>
      <c r="O46" s="22"/>
      <c r="P46" s="22"/>
      <c r="Q46" s="22"/>
      <c r="R46" s="22"/>
      <c r="S46" s="22"/>
      <c r="T46" s="22"/>
      <c r="U46" s="22"/>
      <c r="V46" s="22"/>
      <c r="W46" s="22"/>
    </row>
    <row r="47" ht="31.4" customHeight="1" spans="1:23">
      <c r="A47" s="115" t="s">
        <v>46</v>
      </c>
      <c r="B47" s="109" t="s">
        <v>212</v>
      </c>
      <c r="C47" s="23" t="s">
        <v>195</v>
      </c>
      <c r="D47" s="23" t="s">
        <v>72</v>
      </c>
      <c r="E47" s="23" t="s">
        <v>73</v>
      </c>
      <c r="F47" s="23" t="s">
        <v>198</v>
      </c>
      <c r="G47" s="23" t="s">
        <v>199</v>
      </c>
      <c r="H47" s="22">
        <v>5979.53</v>
      </c>
      <c r="I47" s="22">
        <v>5979.53</v>
      </c>
      <c r="J47" s="22">
        <v>1494.88</v>
      </c>
      <c r="K47" s="22"/>
      <c r="L47" s="22">
        <v>4484.65</v>
      </c>
      <c r="M47" s="22"/>
      <c r="N47" s="22"/>
      <c r="O47" s="22"/>
      <c r="P47" s="22"/>
      <c r="Q47" s="22"/>
      <c r="R47" s="22"/>
      <c r="S47" s="22"/>
      <c r="T47" s="22"/>
      <c r="U47" s="22"/>
      <c r="V47" s="22"/>
      <c r="W47" s="22"/>
    </row>
    <row r="48" ht="31.4" customHeight="1" spans="1:23">
      <c r="A48" s="115" t="s">
        <v>46</v>
      </c>
      <c r="B48" s="109" t="s">
        <v>212</v>
      </c>
      <c r="C48" s="23" t="s">
        <v>195</v>
      </c>
      <c r="D48" s="23" t="s">
        <v>72</v>
      </c>
      <c r="E48" s="23" t="s">
        <v>73</v>
      </c>
      <c r="F48" s="23" t="s">
        <v>200</v>
      </c>
      <c r="G48" s="23" t="s">
        <v>201</v>
      </c>
      <c r="H48" s="22">
        <v>128865.6</v>
      </c>
      <c r="I48" s="22">
        <v>128865.6</v>
      </c>
      <c r="J48" s="22">
        <v>32216.4</v>
      </c>
      <c r="K48" s="22"/>
      <c r="L48" s="22">
        <v>96649.2</v>
      </c>
      <c r="M48" s="22"/>
      <c r="N48" s="22"/>
      <c r="O48" s="22"/>
      <c r="P48" s="22"/>
      <c r="Q48" s="22"/>
      <c r="R48" s="22"/>
      <c r="S48" s="22"/>
      <c r="T48" s="22"/>
      <c r="U48" s="22"/>
      <c r="V48" s="22"/>
      <c r="W48" s="22"/>
    </row>
    <row r="49" ht="31.4" customHeight="1" spans="1:23">
      <c r="A49" s="115" t="s">
        <v>46</v>
      </c>
      <c r="B49" s="109" t="s">
        <v>212</v>
      </c>
      <c r="C49" s="23" t="s">
        <v>195</v>
      </c>
      <c r="D49" s="23" t="s">
        <v>72</v>
      </c>
      <c r="E49" s="23" t="s">
        <v>73</v>
      </c>
      <c r="F49" s="23" t="s">
        <v>189</v>
      </c>
      <c r="G49" s="23" t="s">
        <v>190</v>
      </c>
      <c r="H49" s="22">
        <v>18720</v>
      </c>
      <c r="I49" s="22">
        <v>18720</v>
      </c>
      <c r="J49" s="22">
        <v>4680</v>
      </c>
      <c r="K49" s="22"/>
      <c r="L49" s="22">
        <v>14040</v>
      </c>
      <c r="M49" s="22"/>
      <c r="N49" s="22"/>
      <c r="O49" s="22"/>
      <c r="P49" s="22"/>
      <c r="Q49" s="22"/>
      <c r="R49" s="22"/>
      <c r="S49" s="22"/>
      <c r="T49" s="22"/>
      <c r="U49" s="22"/>
      <c r="V49" s="22"/>
      <c r="W49" s="22"/>
    </row>
    <row r="50" ht="31.4" customHeight="1" spans="1:23">
      <c r="A50" s="115" t="s">
        <v>46</v>
      </c>
      <c r="B50" s="109" t="s">
        <v>212</v>
      </c>
      <c r="C50" s="23" t="s">
        <v>195</v>
      </c>
      <c r="D50" s="23" t="s">
        <v>72</v>
      </c>
      <c r="E50" s="23" t="s">
        <v>73</v>
      </c>
      <c r="F50" s="23" t="s">
        <v>202</v>
      </c>
      <c r="G50" s="23" t="s">
        <v>203</v>
      </c>
      <c r="H50" s="22">
        <v>146878</v>
      </c>
      <c r="I50" s="22">
        <v>146878</v>
      </c>
      <c r="J50" s="22">
        <v>36719.5</v>
      </c>
      <c r="K50" s="22"/>
      <c r="L50" s="22">
        <v>110158.5</v>
      </c>
      <c r="M50" s="22"/>
      <c r="N50" s="22"/>
      <c r="O50" s="22"/>
      <c r="P50" s="22"/>
      <c r="Q50" s="22"/>
      <c r="R50" s="22"/>
      <c r="S50" s="22"/>
      <c r="T50" s="22"/>
      <c r="U50" s="22"/>
      <c r="V50" s="22"/>
      <c r="W50" s="22"/>
    </row>
    <row r="51" ht="31.4" customHeight="1" spans="1:23">
      <c r="A51" s="115" t="s">
        <v>46</v>
      </c>
      <c r="B51" s="109" t="s">
        <v>212</v>
      </c>
      <c r="C51" s="23" t="s">
        <v>195</v>
      </c>
      <c r="D51" s="23" t="s">
        <v>80</v>
      </c>
      <c r="E51" s="23" t="s">
        <v>81</v>
      </c>
      <c r="F51" s="23" t="s">
        <v>202</v>
      </c>
      <c r="G51" s="23" t="s">
        <v>203</v>
      </c>
      <c r="H51" s="22">
        <v>3240</v>
      </c>
      <c r="I51" s="22">
        <v>3240</v>
      </c>
      <c r="J51" s="22">
        <v>810</v>
      </c>
      <c r="K51" s="22"/>
      <c r="L51" s="22">
        <v>2430</v>
      </c>
      <c r="M51" s="22"/>
      <c r="N51" s="22"/>
      <c r="O51" s="22"/>
      <c r="P51" s="22"/>
      <c r="Q51" s="22"/>
      <c r="R51" s="22"/>
      <c r="S51" s="22"/>
      <c r="T51" s="22"/>
      <c r="U51" s="22"/>
      <c r="V51" s="22"/>
      <c r="W51" s="22"/>
    </row>
    <row r="52" ht="31.4" customHeight="1" spans="1:23">
      <c r="A52" s="115" t="s">
        <v>46</v>
      </c>
      <c r="B52" s="109" t="s">
        <v>213</v>
      </c>
      <c r="C52" s="23" t="s">
        <v>205</v>
      </c>
      <c r="D52" s="23" t="s">
        <v>72</v>
      </c>
      <c r="E52" s="23" t="s">
        <v>73</v>
      </c>
      <c r="F52" s="23" t="s">
        <v>165</v>
      </c>
      <c r="G52" s="23" t="s">
        <v>166</v>
      </c>
      <c r="H52" s="22">
        <v>693630</v>
      </c>
      <c r="I52" s="22">
        <v>693630</v>
      </c>
      <c r="J52" s="22">
        <v>173407.5</v>
      </c>
      <c r="K52" s="22"/>
      <c r="L52" s="22">
        <v>520222.5</v>
      </c>
      <c r="M52" s="22"/>
      <c r="N52" s="22"/>
      <c r="O52" s="22"/>
      <c r="P52" s="22"/>
      <c r="Q52" s="22"/>
      <c r="R52" s="22"/>
      <c r="S52" s="22"/>
      <c r="T52" s="22"/>
      <c r="U52" s="22"/>
      <c r="V52" s="22"/>
      <c r="W52" s="22"/>
    </row>
    <row r="53" ht="31.4" customHeight="1" spans="1:23">
      <c r="A53" s="115" t="s">
        <v>46</v>
      </c>
      <c r="B53" s="109" t="s">
        <v>214</v>
      </c>
      <c r="C53" s="23" t="s">
        <v>160</v>
      </c>
      <c r="D53" s="23" t="s">
        <v>64</v>
      </c>
      <c r="E53" s="23" t="s">
        <v>65</v>
      </c>
      <c r="F53" s="23" t="s">
        <v>161</v>
      </c>
      <c r="G53" s="23" t="s">
        <v>162</v>
      </c>
      <c r="H53" s="22">
        <v>6026504.4</v>
      </c>
      <c r="I53" s="22">
        <v>6026504.4</v>
      </c>
      <c r="J53" s="22">
        <v>1506626.1</v>
      </c>
      <c r="K53" s="22"/>
      <c r="L53" s="22">
        <v>4519878.3</v>
      </c>
      <c r="M53" s="22"/>
      <c r="N53" s="22"/>
      <c r="O53" s="22"/>
      <c r="P53" s="22"/>
      <c r="Q53" s="22"/>
      <c r="R53" s="22"/>
      <c r="S53" s="22"/>
      <c r="T53" s="22"/>
      <c r="U53" s="22"/>
      <c r="V53" s="22"/>
      <c r="W53" s="22"/>
    </row>
    <row r="54" ht="31.4" customHeight="1" spans="1:23">
      <c r="A54" s="115" t="s">
        <v>46</v>
      </c>
      <c r="B54" s="109" t="s">
        <v>214</v>
      </c>
      <c r="C54" s="23" t="s">
        <v>160</v>
      </c>
      <c r="D54" s="23" t="s">
        <v>64</v>
      </c>
      <c r="E54" s="23" t="s">
        <v>65</v>
      </c>
      <c r="F54" s="23" t="s">
        <v>163</v>
      </c>
      <c r="G54" s="23" t="s">
        <v>164</v>
      </c>
      <c r="H54" s="22">
        <v>6589573.2</v>
      </c>
      <c r="I54" s="22">
        <v>6589573.2</v>
      </c>
      <c r="J54" s="22">
        <v>1647393.3</v>
      </c>
      <c r="K54" s="22"/>
      <c r="L54" s="22">
        <v>4942179.9</v>
      </c>
      <c r="M54" s="22"/>
      <c r="N54" s="22"/>
      <c r="O54" s="22"/>
      <c r="P54" s="22"/>
      <c r="Q54" s="22"/>
      <c r="R54" s="22"/>
      <c r="S54" s="22"/>
      <c r="T54" s="22"/>
      <c r="U54" s="22"/>
      <c r="V54" s="22"/>
      <c r="W54" s="22"/>
    </row>
    <row r="55" ht="31.4" customHeight="1" spans="1:23">
      <c r="A55" s="115" t="s">
        <v>46</v>
      </c>
      <c r="B55" s="109" t="s">
        <v>214</v>
      </c>
      <c r="C55" s="23" t="s">
        <v>160</v>
      </c>
      <c r="D55" s="23" t="s">
        <v>64</v>
      </c>
      <c r="E55" s="23" t="s">
        <v>65</v>
      </c>
      <c r="F55" s="23" t="s">
        <v>165</v>
      </c>
      <c r="G55" s="23" t="s">
        <v>166</v>
      </c>
      <c r="H55" s="22">
        <v>534833.7</v>
      </c>
      <c r="I55" s="22">
        <v>534833.7</v>
      </c>
      <c r="J55" s="22">
        <v>133708.43</v>
      </c>
      <c r="K55" s="22"/>
      <c r="L55" s="22">
        <v>401125.27</v>
      </c>
      <c r="M55" s="22"/>
      <c r="N55" s="22"/>
      <c r="O55" s="22"/>
      <c r="P55" s="22"/>
      <c r="Q55" s="22"/>
      <c r="R55" s="22"/>
      <c r="S55" s="22"/>
      <c r="T55" s="22"/>
      <c r="U55" s="22"/>
      <c r="V55" s="22"/>
      <c r="W55" s="22"/>
    </row>
    <row r="56" ht="31.4" customHeight="1" spans="1:23">
      <c r="A56" s="115" t="s">
        <v>46</v>
      </c>
      <c r="B56" s="109" t="s">
        <v>215</v>
      </c>
      <c r="C56" s="23" t="s">
        <v>172</v>
      </c>
      <c r="D56" s="23" t="s">
        <v>82</v>
      </c>
      <c r="E56" s="23" t="s">
        <v>83</v>
      </c>
      <c r="F56" s="23" t="s">
        <v>173</v>
      </c>
      <c r="G56" s="23" t="s">
        <v>174</v>
      </c>
      <c r="H56" s="22">
        <v>2394943.15</v>
      </c>
      <c r="I56" s="22">
        <v>2394943.15</v>
      </c>
      <c r="J56" s="22">
        <v>598735.79</v>
      </c>
      <c r="K56" s="22"/>
      <c r="L56" s="22">
        <v>1796207.36</v>
      </c>
      <c r="M56" s="22"/>
      <c r="N56" s="22"/>
      <c r="O56" s="22"/>
      <c r="P56" s="22"/>
      <c r="Q56" s="22"/>
      <c r="R56" s="22"/>
      <c r="S56" s="22"/>
      <c r="T56" s="22"/>
      <c r="U56" s="22"/>
      <c r="V56" s="22"/>
      <c r="W56" s="22"/>
    </row>
    <row r="57" ht="31.4" customHeight="1" spans="1:23">
      <c r="A57" s="115" t="s">
        <v>46</v>
      </c>
      <c r="B57" s="109" t="s">
        <v>215</v>
      </c>
      <c r="C57" s="23" t="s">
        <v>172</v>
      </c>
      <c r="D57" s="23" t="s">
        <v>86</v>
      </c>
      <c r="E57" s="23" t="s">
        <v>85</v>
      </c>
      <c r="F57" s="23" t="s">
        <v>175</v>
      </c>
      <c r="G57" s="23" t="s">
        <v>176</v>
      </c>
      <c r="H57" s="22">
        <v>24299.04</v>
      </c>
      <c r="I57" s="22">
        <v>24299.04</v>
      </c>
      <c r="J57" s="22">
        <v>6074.76</v>
      </c>
      <c r="K57" s="22"/>
      <c r="L57" s="22">
        <v>18224.28</v>
      </c>
      <c r="M57" s="22"/>
      <c r="N57" s="22"/>
      <c r="O57" s="22"/>
      <c r="P57" s="22"/>
      <c r="Q57" s="22"/>
      <c r="R57" s="22"/>
      <c r="S57" s="22"/>
      <c r="T57" s="22"/>
      <c r="U57" s="22"/>
      <c r="V57" s="22"/>
      <c r="W57" s="22"/>
    </row>
    <row r="58" ht="31.4" customHeight="1" spans="1:23">
      <c r="A58" s="115" t="s">
        <v>46</v>
      </c>
      <c r="B58" s="109" t="s">
        <v>215</v>
      </c>
      <c r="C58" s="23" t="s">
        <v>172</v>
      </c>
      <c r="D58" s="23" t="s">
        <v>91</v>
      </c>
      <c r="E58" s="23" t="s">
        <v>92</v>
      </c>
      <c r="F58" s="23" t="s">
        <v>177</v>
      </c>
      <c r="G58" s="23" t="s">
        <v>178</v>
      </c>
      <c r="H58" s="22">
        <v>1496839.47</v>
      </c>
      <c r="I58" s="22">
        <v>1496839.47</v>
      </c>
      <c r="J58" s="22">
        <v>374209.87</v>
      </c>
      <c r="K58" s="22"/>
      <c r="L58" s="22">
        <v>1122629.6</v>
      </c>
      <c r="M58" s="22"/>
      <c r="N58" s="22"/>
      <c r="O58" s="22"/>
      <c r="P58" s="22"/>
      <c r="Q58" s="22"/>
      <c r="R58" s="22"/>
      <c r="S58" s="22"/>
      <c r="T58" s="22"/>
      <c r="U58" s="22"/>
      <c r="V58" s="22"/>
      <c r="W58" s="22"/>
    </row>
    <row r="59" ht="31.4" customHeight="1" spans="1:23">
      <c r="A59" s="115" t="s">
        <v>46</v>
      </c>
      <c r="B59" s="109" t="s">
        <v>215</v>
      </c>
      <c r="C59" s="23" t="s">
        <v>172</v>
      </c>
      <c r="D59" s="23" t="s">
        <v>95</v>
      </c>
      <c r="E59" s="23" t="s">
        <v>96</v>
      </c>
      <c r="F59" s="23" t="s">
        <v>179</v>
      </c>
      <c r="G59" s="23" t="s">
        <v>180</v>
      </c>
      <c r="H59" s="22">
        <v>921462.16</v>
      </c>
      <c r="I59" s="22">
        <v>921462.16</v>
      </c>
      <c r="J59" s="22">
        <v>230365.54</v>
      </c>
      <c r="K59" s="22"/>
      <c r="L59" s="22">
        <v>691096.62</v>
      </c>
      <c r="M59" s="22"/>
      <c r="N59" s="22"/>
      <c r="O59" s="22"/>
      <c r="P59" s="22"/>
      <c r="Q59" s="22"/>
      <c r="R59" s="22"/>
      <c r="S59" s="22"/>
      <c r="T59" s="22"/>
      <c r="U59" s="22"/>
      <c r="V59" s="22"/>
      <c r="W59" s="22"/>
    </row>
    <row r="60" ht="31.4" customHeight="1" spans="1:23">
      <c r="A60" s="115" t="s">
        <v>46</v>
      </c>
      <c r="B60" s="109" t="s">
        <v>215</v>
      </c>
      <c r="C60" s="23" t="s">
        <v>172</v>
      </c>
      <c r="D60" s="23" t="s">
        <v>97</v>
      </c>
      <c r="E60" s="23" t="s">
        <v>98</v>
      </c>
      <c r="F60" s="23" t="s">
        <v>175</v>
      </c>
      <c r="G60" s="23" t="s">
        <v>176</v>
      </c>
      <c r="H60" s="22">
        <v>66748.5</v>
      </c>
      <c r="I60" s="22">
        <v>66748.5</v>
      </c>
      <c r="J60" s="22">
        <v>66748.5</v>
      </c>
      <c r="K60" s="22"/>
      <c r="L60" s="22"/>
      <c r="M60" s="22"/>
      <c r="N60" s="22"/>
      <c r="O60" s="22"/>
      <c r="P60" s="22"/>
      <c r="Q60" s="22"/>
      <c r="R60" s="22"/>
      <c r="S60" s="22"/>
      <c r="T60" s="22"/>
      <c r="U60" s="22"/>
      <c r="V60" s="22"/>
      <c r="W60" s="22"/>
    </row>
    <row r="61" ht="31.4" customHeight="1" spans="1:23">
      <c r="A61" s="115" t="s">
        <v>46</v>
      </c>
      <c r="B61" s="109" t="s">
        <v>216</v>
      </c>
      <c r="C61" s="23" t="s">
        <v>109</v>
      </c>
      <c r="D61" s="23" t="s">
        <v>108</v>
      </c>
      <c r="E61" s="23" t="s">
        <v>109</v>
      </c>
      <c r="F61" s="23" t="s">
        <v>182</v>
      </c>
      <c r="G61" s="23" t="s">
        <v>109</v>
      </c>
      <c r="H61" s="22">
        <v>1987571.63</v>
      </c>
      <c r="I61" s="22">
        <v>1987571.63</v>
      </c>
      <c r="J61" s="22">
        <v>496892.91</v>
      </c>
      <c r="K61" s="22"/>
      <c r="L61" s="22">
        <v>1490678.72</v>
      </c>
      <c r="M61" s="22"/>
      <c r="N61" s="22"/>
      <c r="O61" s="22"/>
      <c r="P61" s="22"/>
      <c r="Q61" s="22"/>
      <c r="R61" s="22"/>
      <c r="S61" s="22"/>
      <c r="T61" s="22"/>
      <c r="U61" s="22"/>
      <c r="V61" s="22"/>
      <c r="W61" s="22"/>
    </row>
    <row r="62" ht="31.4" customHeight="1" spans="1:23">
      <c r="A62" s="115" t="s">
        <v>46</v>
      </c>
      <c r="B62" s="109" t="s">
        <v>217</v>
      </c>
      <c r="C62" s="23" t="s">
        <v>218</v>
      </c>
      <c r="D62" s="23" t="s">
        <v>64</v>
      </c>
      <c r="E62" s="23" t="s">
        <v>65</v>
      </c>
      <c r="F62" s="23" t="s">
        <v>219</v>
      </c>
      <c r="G62" s="23" t="s">
        <v>220</v>
      </c>
      <c r="H62" s="22">
        <v>11606.4</v>
      </c>
      <c r="I62" s="22">
        <v>11606.4</v>
      </c>
      <c r="J62" s="22">
        <v>2901.6</v>
      </c>
      <c r="K62" s="22"/>
      <c r="L62" s="22">
        <v>8704.8</v>
      </c>
      <c r="M62" s="22"/>
      <c r="N62" s="22"/>
      <c r="O62" s="22"/>
      <c r="P62" s="22"/>
      <c r="Q62" s="22"/>
      <c r="R62" s="22"/>
      <c r="S62" s="22"/>
      <c r="T62" s="22"/>
      <c r="U62" s="22"/>
      <c r="V62" s="22"/>
      <c r="W62" s="22"/>
    </row>
    <row r="63" ht="31.4" customHeight="1" spans="1:23">
      <c r="A63" s="115" t="s">
        <v>46</v>
      </c>
      <c r="B63" s="109" t="s">
        <v>221</v>
      </c>
      <c r="C63" s="23" t="s">
        <v>184</v>
      </c>
      <c r="D63" s="23" t="s">
        <v>64</v>
      </c>
      <c r="E63" s="23" t="s">
        <v>65</v>
      </c>
      <c r="F63" s="23" t="s">
        <v>185</v>
      </c>
      <c r="G63" s="23" t="s">
        <v>186</v>
      </c>
      <c r="H63" s="22">
        <v>2862000</v>
      </c>
      <c r="I63" s="22">
        <v>2862000</v>
      </c>
      <c r="J63" s="22"/>
      <c r="K63" s="22"/>
      <c r="L63" s="22">
        <v>2862000</v>
      </c>
      <c r="M63" s="22"/>
      <c r="N63" s="22"/>
      <c r="O63" s="22"/>
      <c r="P63" s="22"/>
      <c r="Q63" s="22"/>
      <c r="R63" s="22"/>
      <c r="S63" s="22"/>
      <c r="T63" s="22"/>
      <c r="U63" s="22"/>
      <c r="V63" s="22"/>
      <c r="W63" s="22"/>
    </row>
    <row r="64" ht="31.4" customHeight="1" spans="1:23">
      <c r="A64" s="115" t="s">
        <v>46</v>
      </c>
      <c r="B64" s="109" t="s">
        <v>222</v>
      </c>
      <c r="C64" s="23" t="s">
        <v>139</v>
      </c>
      <c r="D64" s="23" t="s">
        <v>64</v>
      </c>
      <c r="E64" s="23" t="s">
        <v>65</v>
      </c>
      <c r="F64" s="23" t="s">
        <v>223</v>
      </c>
      <c r="G64" s="23" t="s">
        <v>139</v>
      </c>
      <c r="H64" s="22">
        <v>30000</v>
      </c>
      <c r="I64" s="22">
        <v>30000</v>
      </c>
      <c r="J64" s="22">
        <v>7500</v>
      </c>
      <c r="K64" s="22"/>
      <c r="L64" s="22">
        <v>22500</v>
      </c>
      <c r="M64" s="22"/>
      <c r="N64" s="22"/>
      <c r="O64" s="22"/>
      <c r="P64" s="22"/>
      <c r="Q64" s="22"/>
      <c r="R64" s="22"/>
      <c r="S64" s="22"/>
      <c r="T64" s="22"/>
      <c r="U64" s="22"/>
      <c r="V64" s="22"/>
      <c r="W64" s="22"/>
    </row>
    <row r="65" ht="31.4" customHeight="1" spans="1:23">
      <c r="A65" s="115" t="s">
        <v>46</v>
      </c>
      <c r="B65" s="109" t="s">
        <v>224</v>
      </c>
      <c r="C65" s="23" t="s">
        <v>188</v>
      </c>
      <c r="D65" s="23" t="s">
        <v>64</v>
      </c>
      <c r="E65" s="23" t="s">
        <v>65</v>
      </c>
      <c r="F65" s="23" t="s">
        <v>189</v>
      </c>
      <c r="G65" s="23" t="s">
        <v>190</v>
      </c>
      <c r="H65" s="22">
        <v>1266930</v>
      </c>
      <c r="I65" s="22">
        <v>1266930</v>
      </c>
      <c r="J65" s="22">
        <v>316732.5</v>
      </c>
      <c r="K65" s="22"/>
      <c r="L65" s="22">
        <v>950197.5</v>
      </c>
      <c r="M65" s="22"/>
      <c r="N65" s="22"/>
      <c r="O65" s="22"/>
      <c r="P65" s="22"/>
      <c r="Q65" s="22"/>
      <c r="R65" s="22"/>
      <c r="S65" s="22"/>
      <c r="T65" s="22"/>
      <c r="U65" s="22"/>
      <c r="V65" s="22"/>
      <c r="W65" s="22"/>
    </row>
    <row r="66" ht="31.4" customHeight="1" spans="1:23">
      <c r="A66" s="115" t="s">
        <v>46</v>
      </c>
      <c r="B66" s="109" t="s">
        <v>225</v>
      </c>
      <c r="C66" s="23" t="s">
        <v>192</v>
      </c>
      <c r="D66" s="23" t="s">
        <v>64</v>
      </c>
      <c r="E66" s="23" t="s">
        <v>65</v>
      </c>
      <c r="F66" s="23" t="s">
        <v>193</v>
      </c>
      <c r="G66" s="23" t="s">
        <v>192</v>
      </c>
      <c r="H66" s="22">
        <v>310637.72</v>
      </c>
      <c r="I66" s="22">
        <v>310637.72</v>
      </c>
      <c r="J66" s="22">
        <v>77659.43</v>
      </c>
      <c r="K66" s="22"/>
      <c r="L66" s="22">
        <v>232978.29</v>
      </c>
      <c r="M66" s="22"/>
      <c r="N66" s="22"/>
      <c r="O66" s="22"/>
      <c r="P66" s="22"/>
      <c r="Q66" s="22"/>
      <c r="R66" s="22"/>
      <c r="S66" s="22"/>
      <c r="T66" s="22"/>
      <c r="U66" s="22"/>
      <c r="V66" s="22"/>
      <c r="W66" s="22"/>
    </row>
    <row r="67" ht="31.4" customHeight="1" spans="1:23">
      <c r="A67" s="115" t="s">
        <v>46</v>
      </c>
      <c r="B67" s="109" t="s">
        <v>226</v>
      </c>
      <c r="C67" s="23" t="s">
        <v>195</v>
      </c>
      <c r="D67" s="23" t="s">
        <v>64</v>
      </c>
      <c r="E67" s="23" t="s">
        <v>65</v>
      </c>
      <c r="F67" s="23" t="s">
        <v>196</v>
      </c>
      <c r="G67" s="23" t="s">
        <v>197</v>
      </c>
      <c r="H67" s="22">
        <v>703933.22</v>
      </c>
      <c r="I67" s="22">
        <v>703933.22</v>
      </c>
      <c r="J67" s="22">
        <v>175983.31</v>
      </c>
      <c r="K67" s="22"/>
      <c r="L67" s="22">
        <v>527949.91</v>
      </c>
      <c r="M67" s="22"/>
      <c r="N67" s="22"/>
      <c r="O67" s="22"/>
      <c r="P67" s="22"/>
      <c r="Q67" s="22"/>
      <c r="R67" s="22"/>
      <c r="S67" s="22"/>
      <c r="T67" s="22"/>
      <c r="U67" s="22"/>
      <c r="V67" s="22"/>
      <c r="W67" s="22"/>
    </row>
    <row r="68" ht="31.4" customHeight="1" spans="1:23">
      <c r="A68" s="115" t="s">
        <v>46</v>
      </c>
      <c r="B68" s="109" t="s">
        <v>226</v>
      </c>
      <c r="C68" s="23" t="s">
        <v>195</v>
      </c>
      <c r="D68" s="23" t="s">
        <v>64</v>
      </c>
      <c r="E68" s="23" t="s">
        <v>65</v>
      </c>
      <c r="F68" s="23" t="s">
        <v>227</v>
      </c>
      <c r="G68" s="23" t="s">
        <v>228</v>
      </c>
      <c r="H68" s="22">
        <v>80000</v>
      </c>
      <c r="I68" s="22">
        <v>80000</v>
      </c>
      <c r="J68" s="22">
        <v>20000</v>
      </c>
      <c r="K68" s="22"/>
      <c r="L68" s="22">
        <v>60000</v>
      </c>
      <c r="M68" s="22"/>
      <c r="N68" s="22"/>
      <c r="O68" s="22"/>
      <c r="P68" s="22"/>
      <c r="Q68" s="22"/>
      <c r="R68" s="22"/>
      <c r="S68" s="22"/>
      <c r="T68" s="22"/>
      <c r="U68" s="22"/>
      <c r="V68" s="22"/>
      <c r="W68" s="22"/>
    </row>
    <row r="69" ht="31.4" customHeight="1" spans="1:23">
      <c r="A69" s="115" t="s">
        <v>46</v>
      </c>
      <c r="B69" s="109" t="s">
        <v>226</v>
      </c>
      <c r="C69" s="23" t="s">
        <v>195</v>
      </c>
      <c r="D69" s="23" t="s">
        <v>64</v>
      </c>
      <c r="E69" s="23" t="s">
        <v>65</v>
      </c>
      <c r="F69" s="23" t="s">
        <v>200</v>
      </c>
      <c r="G69" s="23" t="s">
        <v>201</v>
      </c>
      <c r="H69" s="22">
        <v>244295.59</v>
      </c>
      <c r="I69" s="22">
        <v>244295.59</v>
      </c>
      <c r="J69" s="22">
        <v>61073.9</v>
      </c>
      <c r="K69" s="22"/>
      <c r="L69" s="22">
        <v>183221.69</v>
      </c>
      <c r="M69" s="22"/>
      <c r="N69" s="22"/>
      <c r="O69" s="22"/>
      <c r="P69" s="22"/>
      <c r="Q69" s="22"/>
      <c r="R69" s="22"/>
      <c r="S69" s="22"/>
      <c r="T69" s="22"/>
      <c r="U69" s="22"/>
      <c r="V69" s="22"/>
      <c r="W69" s="22"/>
    </row>
    <row r="70" ht="31.4" customHeight="1" spans="1:23">
      <c r="A70" s="115" t="s">
        <v>46</v>
      </c>
      <c r="B70" s="109" t="s">
        <v>226</v>
      </c>
      <c r="C70" s="23" t="s">
        <v>195</v>
      </c>
      <c r="D70" s="23" t="s">
        <v>64</v>
      </c>
      <c r="E70" s="23" t="s">
        <v>65</v>
      </c>
      <c r="F70" s="23" t="s">
        <v>229</v>
      </c>
      <c r="G70" s="23" t="s">
        <v>230</v>
      </c>
      <c r="H70" s="22">
        <v>20000</v>
      </c>
      <c r="I70" s="22">
        <v>20000</v>
      </c>
      <c r="J70" s="22">
        <v>5000</v>
      </c>
      <c r="K70" s="22"/>
      <c r="L70" s="22">
        <v>15000</v>
      </c>
      <c r="M70" s="22"/>
      <c r="N70" s="22"/>
      <c r="O70" s="22"/>
      <c r="P70" s="22"/>
      <c r="Q70" s="22"/>
      <c r="R70" s="22"/>
      <c r="S70" s="22"/>
      <c r="T70" s="22"/>
      <c r="U70" s="22"/>
      <c r="V70" s="22"/>
      <c r="W70" s="22"/>
    </row>
    <row r="71" ht="31.4" customHeight="1" spans="1:23">
      <c r="A71" s="115" t="s">
        <v>46</v>
      </c>
      <c r="B71" s="109" t="s">
        <v>226</v>
      </c>
      <c r="C71" s="23" t="s">
        <v>195</v>
      </c>
      <c r="D71" s="23" t="s">
        <v>64</v>
      </c>
      <c r="E71" s="23" t="s">
        <v>65</v>
      </c>
      <c r="F71" s="23" t="s">
        <v>231</v>
      </c>
      <c r="G71" s="23" t="s">
        <v>232</v>
      </c>
      <c r="H71" s="22">
        <v>127500</v>
      </c>
      <c r="I71" s="22">
        <v>127500</v>
      </c>
      <c r="J71" s="22">
        <v>31875</v>
      </c>
      <c r="K71" s="22"/>
      <c r="L71" s="22">
        <v>95625</v>
      </c>
      <c r="M71" s="22"/>
      <c r="N71" s="22"/>
      <c r="O71" s="22"/>
      <c r="P71" s="22"/>
      <c r="Q71" s="22"/>
      <c r="R71" s="22"/>
      <c r="S71" s="22"/>
      <c r="T71" s="22"/>
      <c r="U71" s="22"/>
      <c r="V71" s="22"/>
      <c r="W71" s="22"/>
    </row>
    <row r="72" ht="31.4" customHeight="1" spans="1:23">
      <c r="A72" s="115" t="s">
        <v>46</v>
      </c>
      <c r="B72" s="109" t="s">
        <v>226</v>
      </c>
      <c r="C72" s="23" t="s">
        <v>195</v>
      </c>
      <c r="D72" s="23" t="s">
        <v>64</v>
      </c>
      <c r="E72" s="23" t="s">
        <v>65</v>
      </c>
      <c r="F72" s="23" t="s">
        <v>233</v>
      </c>
      <c r="G72" s="23" t="s">
        <v>234</v>
      </c>
      <c r="H72" s="22">
        <v>32163.54</v>
      </c>
      <c r="I72" s="22">
        <v>32163.54</v>
      </c>
      <c r="J72" s="22">
        <v>8040.89</v>
      </c>
      <c r="K72" s="22"/>
      <c r="L72" s="22">
        <v>24122.65</v>
      </c>
      <c r="M72" s="22"/>
      <c r="N72" s="22"/>
      <c r="O72" s="22"/>
      <c r="P72" s="22"/>
      <c r="Q72" s="22"/>
      <c r="R72" s="22"/>
      <c r="S72" s="22"/>
      <c r="T72" s="22"/>
      <c r="U72" s="22"/>
      <c r="V72" s="22"/>
      <c r="W72" s="22"/>
    </row>
    <row r="73" ht="31.4" customHeight="1" spans="1:23">
      <c r="A73" s="115" t="s">
        <v>46</v>
      </c>
      <c r="B73" s="109" t="s">
        <v>226</v>
      </c>
      <c r="C73" s="23" t="s">
        <v>195</v>
      </c>
      <c r="D73" s="23" t="s">
        <v>64</v>
      </c>
      <c r="E73" s="23" t="s">
        <v>65</v>
      </c>
      <c r="F73" s="23" t="s">
        <v>189</v>
      </c>
      <c r="G73" s="23" t="s">
        <v>190</v>
      </c>
      <c r="H73" s="22">
        <v>120660</v>
      </c>
      <c r="I73" s="22">
        <v>120660</v>
      </c>
      <c r="J73" s="22">
        <v>30165</v>
      </c>
      <c r="K73" s="22"/>
      <c r="L73" s="22">
        <v>90495</v>
      </c>
      <c r="M73" s="22"/>
      <c r="N73" s="22"/>
      <c r="O73" s="22"/>
      <c r="P73" s="22"/>
      <c r="Q73" s="22"/>
      <c r="R73" s="22"/>
      <c r="S73" s="22"/>
      <c r="T73" s="22"/>
      <c r="U73" s="22"/>
      <c r="V73" s="22"/>
      <c r="W73" s="22"/>
    </row>
    <row r="74" ht="31.4" customHeight="1" spans="1:23">
      <c r="A74" s="115" t="s">
        <v>46</v>
      </c>
      <c r="B74" s="109" t="s">
        <v>226</v>
      </c>
      <c r="C74" s="23" t="s">
        <v>195</v>
      </c>
      <c r="D74" s="23" t="s">
        <v>64</v>
      </c>
      <c r="E74" s="23" t="s">
        <v>65</v>
      </c>
      <c r="F74" s="23" t="s">
        <v>202</v>
      </c>
      <c r="G74" s="23" t="s">
        <v>203</v>
      </c>
      <c r="H74" s="22">
        <v>1120429.3</v>
      </c>
      <c r="I74" s="22">
        <v>1120429.3</v>
      </c>
      <c r="J74" s="22">
        <v>280107.33</v>
      </c>
      <c r="K74" s="22"/>
      <c r="L74" s="22">
        <v>840321.97</v>
      </c>
      <c r="M74" s="22"/>
      <c r="N74" s="22"/>
      <c r="O74" s="22"/>
      <c r="P74" s="22"/>
      <c r="Q74" s="22"/>
      <c r="R74" s="22"/>
      <c r="S74" s="22"/>
      <c r="T74" s="22"/>
      <c r="U74" s="22"/>
      <c r="V74" s="22"/>
      <c r="W74" s="22"/>
    </row>
    <row r="75" ht="31.4" customHeight="1" spans="1:23">
      <c r="A75" s="115" t="s">
        <v>46</v>
      </c>
      <c r="B75" s="109" t="s">
        <v>226</v>
      </c>
      <c r="C75" s="23" t="s">
        <v>195</v>
      </c>
      <c r="D75" s="23" t="s">
        <v>64</v>
      </c>
      <c r="E75" s="23" t="s">
        <v>65</v>
      </c>
      <c r="F75" s="23" t="s">
        <v>235</v>
      </c>
      <c r="G75" s="23" t="s">
        <v>236</v>
      </c>
      <c r="H75" s="22">
        <v>92217.1</v>
      </c>
      <c r="I75" s="22">
        <v>92217.1</v>
      </c>
      <c r="J75" s="22">
        <v>23054.28</v>
      </c>
      <c r="K75" s="22"/>
      <c r="L75" s="22">
        <v>69162.82</v>
      </c>
      <c r="M75" s="22"/>
      <c r="N75" s="22"/>
      <c r="O75" s="22"/>
      <c r="P75" s="22"/>
      <c r="Q75" s="22"/>
      <c r="R75" s="22"/>
      <c r="S75" s="22"/>
      <c r="T75" s="22"/>
      <c r="U75" s="22"/>
      <c r="V75" s="22"/>
      <c r="W75" s="22"/>
    </row>
    <row r="76" ht="31.4" customHeight="1" spans="1:23">
      <c r="A76" s="115" t="s">
        <v>46</v>
      </c>
      <c r="B76" s="109" t="s">
        <v>226</v>
      </c>
      <c r="C76" s="23" t="s">
        <v>195</v>
      </c>
      <c r="D76" s="23" t="s">
        <v>78</v>
      </c>
      <c r="E76" s="23" t="s">
        <v>79</v>
      </c>
      <c r="F76" s="23" t="s">
        <v>202</v>
      </c>
      <c r="G76" s="23" t="s">
        <v>203</v>
      </c>
      <c r="H76" s="22">
        <v>41040</v>
      </c>
      <c r="I76" s="22">
        <v>41040</v>
      </c>
      <c r="J76" s="22">
        <v>10260</v>
      </c>
      <c r="K76" s="22"/>
      <c r="L76" s="22">
        <v>30780</v>
      </c>
      <c r="M76" s="22"/>
      <c r="N76" s="22"/>
      <c r="O76" s="22"/>
      <c r="P76" s="22"/>
      <c r="Q76" s="22"/>
      <c r="R76" s="22"/>
      <c r="S76" s="22"/>
      <c r="T76" s="22"/>
      <c r="U76" s="22"/>
      <c r="V76" s="22"/>
      <c r="W76" s="22"/>
    </row>
    <row r="77" ht="51" customHeight="1" spans="1:23">
      <c r="A77" s="115" t="s">
        <v>46</v>
      </c>
      <c r="B77" s="109" t="s">
        <v>237</v>
      </c>
      <c r="C77" s="23" t="s">
        <v>238</v>
      </c>
      <c r="D77" s="23" t="s">
        <v>80</v>
      </c>
      <c r="E77" s="23" t="s">
        <v>81</v>
      </c>
      <c r="F77" s="23" t="s">
        <v>239</v>
      </c>
      <c r="G77" s="23" t="s">
        <v>240</v>
      </c>
      <c r="H77" s="22">
        <v>21313981.2</v>
      </c>
      <c r="I77" s="22">
        <v>21313981.2</v>
      </c>
      <c r="J77" s="22"/>
      <c r="K77" s="22"/>
      <c r="L77" s="22">
        <v>21313981.2</v>
      </c>
      <c r="M77" s="22"/>
      <c r="N77" s="22"/>
      <c r="O77" s="22"/>
      <c r="P77" s="22"/>
      <c r="Q77" s="22"/>
      <c r="R77" s="22"/>
      <c r="S77" s="22"/>
      <c r="T77" s="22"/>
      <c r="U77" s="22"/>
      <c r="V77" s="22"/>
      <c r="W77" s="22"/>
    </row>
    <row r="78" ht="31.4" customHeight="1" spans="1:23">
      <c r="A78" s="115" t="s">
        <v>46</v>
      </c>
      <c r="B78" s="109" t="s">
        <v>241</v>
      </c>
      <c r="C78" s="23" t="s">
        <v>205</v>
      </c>
      <c r="D78" s="23" t="s">
        <v>64</v>
      </c>
      <c r="E78" s="23" t="s">
        <v>65</v>
      </c>
      <c r="F78" s="23" t="s">
        <v>165</v>
      </c>
      <c r="G78" s="23" t="s">
        <v>166</v>
      </c>
      <c r="H78" s="22">
        <v>3190194</v>
      </c>
      <c r="I78" s="22">
        <v>3190194</v>
      </c>
      <c r="J78" s="22">
        <v>797548.5</v>
      </c>
      <c r="K78" s="22"/>
      <c r="L78" s="22">
        <v>2392645.5</v>
      </c>
      <c r="M78" s="22"/>
      <c r="N78" s="22"/>
      <c r="O78" s="22"/>
      <c r="P78" s="22"/>
      <c r="Q78" s="22"/>
      <c r="R78" s="22"/>
      <c r="S78" s="22"/>
      <c r="T78" s="22"/>
      <c r="U78" s="22"/>
      <c r="V78" s="22"/>
      <c r="W78" s="22"/>
    </row>
    <row r="79" ht="31.4" customHeight="1" spans="1:23">
      <c r="A79" s="115" t="s">
        <v>46</v>
      </c>
      <c r="B79" s="109" t="s">
        <v>242</v>
      </c>
      <c r="C79" s="23" t="s">
        <v>243</v>
      </c>
      <c r="D79" s="23" t="s">
        <v>72</v>
      </c>
      <c r="E79" s="23" t="s">
        <v>73</v>
      </c>
      <c r="F79" s="23" t="s">
        <v>169</v>
      </c>
      <c r="G79" s="23" t="s">
        <v>170</v>
      </c>
      <c r="H79" s="22">
        <v>2130000</v>
      </c>
      <c r="I79" s="22">
        <v>2130000</v>
      </c>
      <c r="J79" s="22"/>
      <c r="K79" s="22"/>
      <c r="L79" s="22">
        <v>2130000</v>
      </c>
      <c r="M79" s="22"/>
      <c r="N79" s="22"/>
      <c r="O79" s="22"/>
      <c r="P79" s="22"/>
      <c r="Q79" s="22"/>
      <c r="R79" s="22"/>
      <c r="S79" s="22"/>
      <c r="T79" s="22"/>
      <c r="U79" s="22"/>
      <c r="V79" s="22"/>
      <c r="W79" s="22"/>
    </row>
    <row r="80" ht="18.75" customHeight="1" spans="1:23">
      <c r="A80" s="31" t="s">
        <v>110</v>
      </c>
      <c r="B80" s="32"/>
      <c r="C80" s="32"/>
      <c r="D80" s="32"/>
      <c r="E80" s="32"/>
      <c r="F80" s="32"/>
      <c r="G80" s="33"/>
      <c r="H80" s="22">
        <v>71955320.16</v>
      </c>
      <c r="I80" s="22">
        <v>71955320.16</v>
      </c>
      <c r="J80" s="22">
        <v>11495258.55</v>
      </c>
      <c r="K80" s="22"/>
      <c r="L80" s="22">
        <v>60460061.61</v>
      </c>
      <c r="M80" s="22"/>
      <c r="N80" s="22"/>
      <c r="O80" s="22"/>
      <c r="P80" s="22"/>
      <c r="Q80" s="22"/>
      <c r="R80" s="22"/>
      <c r="S80" s="22"/>
      <c r="T80" s="22"/>
      <c r="U80" s="22"/>
      <c r="V80" s="22"/>
      <c r="W80" s="22"/>
    </row>
  </sheetData>
  <mergeCells count="30">
    <mergeCell ref="A2:W2"/>
    <mergeCell ref="A3:G3"/>
    <mergeCell ref="H4:W4"/>
    <mergeCell ref="I5:M5"/>
    <mergeCell ref="N5:P5"/>
    <mergeCell ref="R5:W5"/>
    <mergeCell ref="A80:G80"/>
    <mergeCell ref="A4:A7"/>
    <mergeCell ref="B4:B7"/>
    <mergeCell ref="C4:C7"/>
    <mergeCell ref="D4:D7"/>
    <mergeCell ref="E4:E7"/>
    <mergeCell ref="F4:F7"/>
    <mergeCell ref="G4:G7"/>
    <mergeCell ref="H5:H7"/>
    <mergeCell ref="I6:I7"/>
    <mergeCell ref="J6:J7"/>
    <mergeCell ref="K6:K7"/>
    <mergeCell ref="L6:L7"/>
    <mergeCell ref="M6:M7"/>
    <mergeCell ref="N6:N7"/>
    <mergeCell ref="O6:O7"/>
    <mergeCell ref="P6:P7"/>
    <mergeCell ref="Q5:Q7"/>
    <mergeCell ref="R6:R7"/>
    <mergeCell ref="S6:S7"/>
    <mergeCell ref="T6:T7"/>
    <mergeCell ref="U6:U7"/>
    <mergeCell ref="V6:V7"/>
    <mergeCell ref="W6:W7"/>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84"/>
  <sheetViews>
    <sheetView showZeros="0" tabSelected="1" topLeftCell="A74" workbookViewId="0">
      <selection activeCell="D54" sqref="D54"/>
    </sheetView>
  </sheetViews>
  <sheetFormatPr defaultColWidth="9.14166666666667" defaultRowHeight="14.25" customHeight="1"/>
  <cols>
    <col min="1" max="1" width="14.575" customWidth="1"/>
    <col min="2" max="2" width="21.0333333333333" customWidth="1"/>
    <col min="3" max="3" width="37.25" customWidth="1"/>
    <col min="4" max="4" width="23.85" customWidth="1"/>
    <col min="5" max="5" width="15.6" customWidth="1"/>
    <col min="6" max="6" width="19.7416666666667" customWidth="1"/>
    <col min="7" max="7" width="14.8833333333333" customWidth="1"/>
    <col min="8" max="8" width="19.7416666666667" customWidth="1"/>
    <col min="9" max="16" width="14.175" customWidth="1"/>
    <col min="17" max="17" width="13.6" customWidth="1"/>
    <col min="18" max="23" width="15.175" customWidth="1"/>
  </cols>
  <sheetData>
    <row r="1" ht="13.5" customHeight="1" spans="5:23">
      <c r="E1" s="1"/>
      <c r="F1" s="1"/>
      <c r="G1" s="1"/>
      <c r="H1" s="1"/>
      <c r="U1" s="113"/>
      <c r="W1" s="56" t="s">
        <v>244</v>
      </c>
    </row>
    <row r="2" ht="27.75" customHeight="1" spans="1:23">
      <c r="A2" s="28" t="s">
        <v>245</v>
      </c>
      <c r="B2" s="28"/>
      <c r="C2" s="28"/>
      <c r="D2" s="28"/>
      <c r="E2" s="28"/>
      <c r="F2" s="28"/>
      <c r="G2" s="28"/>
      <c r="H2" s="28"/>
      <c r="I2" s="28"/>
      <c r="J2" s="28"/>
      <c r="K2" s="28"/>
      <c r="L2" s="28"/>
      <c r="M2" s="28"/>
      <c r="N2" s="28"/>
      <c r="O2" s="28"/>
      <c r="P2" s="28"/>
      <c r="Q2" s="28"/>
      <c r="R2" s="28"/>
      <c r="S2" s="28"/>
      <c r="T2" s="28"/>
      <c r="U2" s="28"/>
      <c r="V2" s="28"/>
      <c r="W2" s="28"/>
    </row>
    <row r="3" ht="13.5" customHeight="1" spans="1:23">
      <c r="A3" s="4" t="s">
        <v>2</v>
      </c>
      <c r="B3" s="108" t="str">
        <f t="shared" ref="A3:B3" si="0">"单位名称："&amp;"云南省机关事务管理局"</f>
        <v>单位名称：云南省机关事务管理局</v>
      </c>
      <c r="C3" s="108"/>
      <c r="D3" s="108"/>
      <c r="E3" s="108"/>
      <c r="F3" s="108"/>
      <c r="G3" s="108"/>
      <c r="H3" s="108"/>
      <c r="I3" s="108"/>
      <c r="J3" s="6"/>
      <c r="K3" s="6"/>
      <c r="L3" s="6"/>
      <c r="M3" s="6"/>
      <c r="N3" s="6"/>
      <c r="O3" s="6"/>
      <c r="P3" s="6"/>
      <c r="Q3" s="6"/>
      <c r="U3" s="113"/>
      <c r="W3" s="104" t="s">
        <v>135</v>
      </c>
    </row>
    <row r="4" ht="21.75" customHeight="1" spans="1:23">
      <c r="A4" s="8" t="s">
        <v>246</v>
      </c>
      <c r="B4" s="8" t="s">
        <v>145</v>
      </c>
      <c r="C4" s="8" t="s">
        <v>146</v>
      </c>
      <c r="D4" s="8" t="s">
        <v>247</v>
      </c>
      <c r="E4" s="9" t="s">
        <v>147</v>
      </c>
      <c r="F4" s="9" t="s">
        <v>148</v>
      </c>
      <c r="G4" s="9" t="s">
        <v>149</v>
      </c>
      <c r="H4" s="9" t="s">
        <v>150</v>
      </c>
      <c r="I4" s="62" t="s">
        <v>31</v>
      </c>
      <c r="J4" s="62" t="s">
        <v>248</v>
      </c>
      <c r="K4" s="62"/>
      <c r="L4" s="62"/>
      <c r="M4" s="62"/>
      <c r="N4" s="110" t="s">
        <v>152</v>
      </c>
      <c r="O4" s="110"/>
      <c r="P4" s="110"/>
      <c r="Q4" s="9" t="s">
        <v>37</v>
      </c>
      <c r="R4" s="10" t="s">
        <v>52</v>
      </c>
      <c r="S4" s="11"/>
      <c r="T4" s="11"/>
      <c r="U4" s="11"/>
      <c r="V4" s="11"/>
      <c r="W4" s="12"/>
    </row>
    <row r="5" ht="21.75" customHeight="1" spans="1:23">
      <c r="A5" s="13"/>
      <c r="B5" s="13"/>
      <c r="C5" s="13"/>
      <c r="D5" s="13"/>
      <c r="E5" s="14"/>
      <c r="F5" s="14"/>
      <c r="G5" s="14"/>
      <c r="H5" s="14"/>
      <c r="I5" s="62"/>
      <c r="J5" s="47" t="s">
        <v>34</v>
      </c>
      <c r="K5" s="47"/>
      <c r="L5" s="47" t="s">
        <v>35</v>
      </c>
      <c r="M5" s="47" t="s">
        <v>36</v>
      </c>
      <c r="N5" s="111" t="s">
        <v>34</v>
      </c>
      <c r="O5" s="111" t="s">
        <v>35</v>
      </c>
      <c r="P5" s="111" t="s">
        <v>36</v>
      </c>
      <c r="Q5" s="14"/>
      <c r="R5" s="9" t="s">
        <v>33</v>
      </c>
      <c r="S5" s="9" t="s">
        <v>44</v>
      </c>
      <c r="T5" s="9" t="s">
        <v>158</v>
      </c>
      <c r="U5" s="9" t="s">
        <v>40</v>
      </c>
      <c r="V5" s="9" t="s">
        <v>41</v>
      </c>
      <c r="W5" s="9" t="s">
        <v>42</v>
      </c>
    </row>
    <row r="6" ht="40.5" customHeight="1" spans="1:23">
      <c r="A6" s="16"/>
      <c r="B6" s="16"/>
      <c r="C6" s="16"/>
      <c r="D6" s="16"/>
      <c r="E6" s="17"/>
      <c r="F6" s="17"/>
      <c r="G6" s="17"/>
      <c r="H6" s="17"/>
      <c r="I6" s="62"/>
      <c r="J6" s="47" t="s">
        <v>33</v>
      </c>
      <c r="K6" s="47" t="s">
        <v>249</v>
      </c>
      <c r="L6" s="47"/>
      <c r="M6" s="47"/>
      <c r="N6" s="17"/>
      <c r="O6" s="17"/>
      <c r="P6" s="17"/>
      <c r="Q6" s="17"/>
      <c r="R6" s="17"/>
      <c r="S6" s="17"/>
      <c r="T6" s="17"/>
      <c r="U6" s="18"/>
      <c r="V6" s="17"/>
      <c r="W6" s="17"/>
    </row>
    <row r="7" ht="15" customHeight="1" spans="1:23">
      <c r="A7" s="19">
        <v>1</v>
      </c>
      <c r="B7" s="19">
        <v>2</v>
      </c>
      <c r="C7" s="19">
        <v>3</v>
      </c>
      <c r="D7" s="19">
        <v>4</v>
      </c>
      <c r="E7" s="19">
        <v>5</v>
      </c>
      <c r="F7" s="19">
        <v>6</v>
      </c>
      <c r="G7" s="19">
        <v>7</v>
      </c>
      <c r="H7" s="19">
        <v>8</v>
      </c>
      <c r="I7" s="19">
        <v>9</v>
      </c>
      <c r="J7" s="19">
        <v>10</v>
      </c>
      <c r="K7" s="19">
        <v>11</v>
      </c>
      <c r="L7" s="19">
        <v>12</v>
      </c>
      <c r="M7" s="19">
        <v>13</v>
      </c>
      <c r="N7" s="19">
        <v>14</v>
      </c>
      <c r="O7" s="19">
        <v>15</v>
      </c>
      <c r="P7" s="19">
        <v>16</v>
      </c>
      <c r="Q7" s="19">
        <v>17</v>
      </c>
      <c r="R7" s="19">
        <v>18</v>
      </c>
      <c r="S7" s="19">
        <v>19</v>
      </c>
      <c r="T7" s="19">
        <v>20</v>
      </c>
      <c r="U7" s="19">
        <v>21</v>
      </c>
      <c r="V7" s="19">
        <v>22</v>
      </c>
      <c r="W7" s="19">
        <v>23</v>
      </c>
    </row>
    <row r="8" ht="41" customHeight="1" spans="1:23">
      <c r="A8" s="23"/>
      <c r="B8" s="109"/>
      <c r="C8" s="23" t="s">
        <v>250</v>
      </c>
      <c r="D8" s="23"/>
      <c r="E8" s="23"/>
      <c r="F8" s="23"/>
      <c r="G8" s="23"/>
      <c r="H8" s="23"/>
      <c r="I8" s="112">
        <v>496600</v>
      </c>
      <c r="J8" s="112"/>
      <c r="K8" s="112"/>
      <c r="L8" s="112"/>
      <c r="M8" s="112"/>
      <c r="N8" s="112">
        <v>496600</v>
      </c>
      <c r="O8" s="112"/>
      <c r="P8" s="112"/>
      <c r="Q8" s="112"/>
      <c r="R8" s="112"/>
      <c r="S8" s="112"/>
      <c r="T8" s="112"/>
      <c r="U8" s="93"/>
      <c r="V8" s="112"/>
      <c r="W8" s="112"/>
    </row>
    <row r="9" ht="38" customHeight="1" spans="1:23">
      <c r="A9" s="23" t="s">
        <v>251</v>
      </c>
      <c r="B9" s="109" t="s">
        <v>252</v>
      </c>
      <c r="C9" s="23" t="s">
        <v>250</v>
      </c>
      <c r="D9" s="23" t="s">
        <v>46</v>
      </c>
      <c r="E9" s="23" t="s">
        <v>70</v>
      </c>
      <c r="F9" s="23" t="s">
        <v>71</v>
      </c>
      <c r="G9" s="23" t="s">
        <v>253</v>
      </c>
      <c r="H9" s="23" t="s">
        <v>254</v>
      </c>
      <c r="I9" s="112">
        <v>496600</v>
      </c>
      <c r="J9" s="112"/>
      <c r="K9" s="112"/>
      <c r="L9" s="112"/>
      <c r="M9" s="112"/>
      <c r="N9" s="112">
        <v>496600</v>
      </c>
      <c r="O9" s="112"/>
      <c r="P9" s="112"/>
      <c r="Q9" s="112"/>
      <c r="R9" s="112"/>
      <c r="S9" s="112"/>
      <c r="T9" s="112"/>
      <c r="U9" s="93"/>
      <c r="V9" s="112"/>
      <c r="W9" s="112"/>
    </row>
    <row r="10" ht="38" customHeight="1" spans="1:23">
      <c r="A10" s="23"/>
      <c r="B10" s="23"/>
      <c r="C10" s="23" t="s">
        <v>255</v>
      </c>
      <c r="D10" s="23"/>
      <c r="E10" s="23"/>
      <c r="F10" s="23"/>
      <c r="G10" s="23"/>
      <c r="H10" s="23"/>
      <c r="I10" s="112">
        <v>654210</v>
      </c>
      <c r="J10" s="112"/>
      <c r="K10" s="112"/>
      <c r="L10" s="112"/>
      <c r="M10" s="112"/>
      <c r="N10" s="112">
        <v>654210</v>
      </c>
      <c r="O10" s="112"/>
      <c r="P10" s="112"/>
      <c r="Q10" s="112"/>
      <c r="R10" s="112"/>
      <c r="S10" s="112"/>
      <c r="T10" s="112"/>
      <c r="U10" s="93"/>
      <c r="V10" s="112"/>
      <c r="W10" s="112"/>
    </row>
    <row r="11" ht="38" customHeight="1" spans="1:23">
      <c r="A11" s="23" t="s">
        <v>256</v>
      </c>
      <c r="B11" s="109" t="s">
        <v>257</v>
      </c>
      <c r="C11" s="23" t="s">
        <v>255</v>
      </c>
      <c r="D11" s="23" t="s">
        <v>46</v>
      </c>
      <c r="E11" s="23" t="s">
        <v>103</v>
      </c>
      <c r="F11" s="23" t="s">
        <v>102</v>
      </c>
      <c r="G11" s="23" t="s">
        <v>258</v>
      </c>
      <c r="H11" s="23" t="s">
        <v>259</v>
      </c>
      <c r="I11" s="112">
        <v>654210</v>
      </c>
      <c r="J11" s="112"/>
      <c r="K11" s="112"/>
      <c r="L11" s="112"/>
      <c r="M11" s="112"/>
      <c r="N11" s="112">
        <v>654210</v>
      </c>
      <c r="O11" s="112"/>
      <c r="P11" s="112"/>
      <c r="Q11" s="112"/>
      <c r="R11" s="112"/>
      <c r="S11" s="112"/>
      <c r="T11" s="112"/>
      <c r="U11" s="93"/>
      <c r="V11" s="112"/>
      <c r="W11" s="112"/>
    </row>
    <row r="12" ht="32.9" customHeight="1" spans="1:23">
      <c r="A12" s="23"/>
      <c r="B12" s="23"/>
      <c r="C12" s="23" t="s">
        <v>260</v>
      </c>
      <c r="D12" s="23"/>
      <c r="E12" s="23"/>
      <c r="F12" s="23"/>
      <c r="G12" s="23"/>
      <c r="H12" s="23"/>
      <c r="I12" s="112">
        <v>65900</v>
      </c>
      <c r="J12" s="112"/>
      <c r="K12" s="112"/>
      <c r="L12" s="112"/>
      <c r="M12" s="112"/>
      <c r="N12" s="112">
        <v>65900</v>
      </c>
      <c r="O12" s="112"/>
      <c r="P12" s="112"/>
      <c r="Q12" s="112"/>
      <c r="R12" s="112"/>
      <c r="S12" s="112"/>
      <c r="T12" s="112"/>
      <c r="U12" s="93"/>
      <c r="V12" s="112"/>
      <c r="W12" s="112"/>
    </row>
    <row r="13" ht="32.9" customHeight="1" spans="1:23">
      <c r="A13" s="23" t="s">
        <v>261</v>
      </c>
      <c r="B13" s="109" t="s">
        <v>262</v>
      </c>
      <c r="C13" s="23" t="s">
        <v>260</v>
      </c>
      <c r="D13" s="23" t="s">
        <v>46</v>
      </c>
      <c r="E13" s="23" t="s">
        <v>70</v>
      </c>
      <c r="F13" s="23" t="s">
        <v>71</v>
      </c>
      <c r="G13" s="23" t="s">
        <v>196</v>
      </c>
      <c r="H13" s="23" t="s">
        <v>197</v>
      </c>
      <c r="I13" s="112">
        <v>8000</v>
      </c>
      <c r="J13" s="112"/>
      <c r="K13" s="112"/>
      <c r="L13" s="112"/>
      <c r="M13" s="112"/>
      <c r="N13" s="112">
        <v>8000</v>
      </c>
      <c r="O13" s="112"/>
      <c r="P13" s="112"/>
      <c r="Q13" s="112"/>
      <c r="R13" s="112"/>
      <c r="S13" s="112"/>
      <c r="T13" s="112"/>
      <c r="U13" s="93"/>
      <c r="V13" s="112"/>
      <c r="W13" s="112"/>
    </row>
    <row r="14" ht="32.9" customHeight="1" spans="1:23">
      <c r="A14" s="23" t="s">
        <v>261</v>
      </c>
      <c r="B14" s="109" t="s">
        <v>262</v>
      </c>
      <c r="C14" s="23" t="s">
        <v>260</v>
      </c>
      <c r="D14" s="23" t="s">
        <v>46</v>
      </c>
      <c r="E14" s="23" t="s">
        <v>70</v>
      </c>
      <c r="F14" s="23" t="s">
        <v>71</v>
      </c>
      <c r="G14" s="23" t="s">
        <v>200</v>
      </c>
      <c r="H14" s="23" t="s">
        <v>201</v>
      </c>
      <c r="I14" s="112">
        <v>34000</v>
      </c>
      <c r="J14" s="112"/>
      <c r="K14" s="112"/>
      <c r="L14" s="112"/>
      <c r="M14" s="112"/>
      <c r="N14" s="112">
        <v>34000</v>
      </c>
      <c r="O14" s="112"/>
      <c r="P14" s="112"/>
      <c r="Q14" s="112"/>
      <c r="R14" s="112"/>
      <c r="S14" s="112"/>
      <c r="T14" s="112"/>
      <c r="U14" s="93"/>
      <c r="V14" s="112"/>
      <c r="W14" s="112"/>
    </row>
    <row r="15" ht="32.9" customHeight="1" spans="1:23">
      <c r="A15" s="23" t="s">
        <v>261</v>
      </c>
      <c r="B15" s="109" t="s">
        <v>262</v>
      </c>
      <c r="C15" s="23" t="s">
        <v>260</v>
      </c>
      <c r="D15" s="23" t="s">
        <v>46</v>
      </c>
      <c r="E15" s="23" t="s">
        <v>70</v>
      </c>
      <c r="F15" s="23" t="s">
        <v>71</v>
      </c>
      <c r="G15" s="23" t="s">
        <v>231</v>
      </c>
      <c r="H15" s="23" t="s">
        <v>232</v>
      </c>
      <c r="I15" s="112">
        <v>2000</v>
      </c>
      <c r="J15" s="112"/>
      <c r="K15" s="112"/>
      <c r="L15" s="112"/>
      <c r="M15" s="112"/>
      <c r="N15" s="112">
        <v>2000</v>
      </c>
      <c r="O15" s="112"/>
      <c r="P15" s="112"/>
      <c r="Q15" s="112"/>
      <c r="R15" s="112"/>
      <c r="S15" s="112"/>
      <c r="T15" s="112"/>
      <c r="U15" s="93"/>
      <c r="V15" s="112"/>
      <c r="W15" s="112"/>
    </row>
    <row r="16" ht="32.9" customHeight="1" spans="1:23">
      <c r="A16" s="23" t="s">
        <v>261</v>
      </c>
      <c r="B16" s="109" t="s">
        <v>262</v>
      </c>
      <c r="C16" s="23" t="s">
        <v>260</v>
      </c>
      <c r="D16" s="23" t="s">
        <v>46</v>
      </c>
      <c r="E16" s="23" t="s">
        <v>70</v>
      </c>
      <c r="F16" s="23" t="s">
        <v>71</v>
      </c>
      <c r="G16" s="23" t="s">
        <v>263</v>
      </c>
      <c r="H16" s="23" t="s">
        <v>264</v>
      </c>
      <c r="I16" s="112">
        <v>21900</v>
      </c>
      <c r="J16" s="112"/>
      <c r="K16" s="112"/>
      <c r="L16" s="112"/>
      <c r="M16" s="112"/>
      <c r="N16" s="112">
        <v>21900</v>
      </c>
      <c r="O16" s="112"/>
      <c r="P16" s="112"/>
      <c r="Q16" s="112"/>
      <c r="R16" s="112"/>
      <c r="S16" s="112"/>
      <c r="T16" s="112"/>
      <c r="U16" s="93"/>
      <c r="V16" s="112"/>
      <c r="W16" s="112"/>
    </row>
    <row r="17" ht="32.9" customHeight="1" spans="1:23">
      <c r="A17" s="23"/>
      <c r="B17" s="23"/>
      <c r="C17" s="23" t="s">
        <v>265</v>
      </c>
      <c r="D17" s="23"/>
      <c r="E17" s="23"/>
      <c r="F17" s="23"/>
      <c r="G17" s="23"/>
      <c r="H17" s="23"/>
      <c r="I17" s="112">
        <v>3170000</v>
      </c>
      <c r="J17" s="112">
        <v>3170000</v>
      </c>
      <c r="K17" s="112"/>
      <c r="L17" s="112"/>
      <c r="M17" s="112"/>
      <c r="N17" s="112"/>
      <c r="O17" s="112"/>
      <c r="P17" s="112"/>
      <c r="Q17" s="112"/>
      <c r="R17" s="112"/>
      <c r="S17" s="112"/>
      <c r="T17" s="112"/>
      <c r="U17" s="93"/>
      <c r="V17" s="112"/>
      <c r="W17" s="112"/>
    </row>
    <row r="18" ht="32.9" customHeight="1" spans="1:23">
      <c r="A18" s="23" t="s">
        <v>261</v>
      </c>
      <c r="B18" s="109" t="s">
        <v>266</v>
      </c>
      <c r="C18" s="23" t="s">
        <v>265</v>
      </c>
      <c r="D18" s="23" t="s">
        <v>46</v>
      </c>
      <c r="E18" s="23" t="s">
        <v>70</v>
      </c>
      <c r="F18" s="23" t="s">
        <v>71</v>
      </c>
      <c r="G18" s="23" t="s">
        <v>196</v>
      </c>
      <c r="H18" s="23" t="s">
        <v>197</v>
      </c>
      <c r="I18" s="112">
        <v>2853000</v>
      </c>
      <c r="J18" s="112">
        <v>2853000</v>
      </c>
      <c r="K18" s="112"/>
      <c r="L18" s="112"/>
      <c r="M18" s="112"/>
      <c r="N18" s="112"/>
      <c r="O18" s="112"/>
      <c r="P18" s="112"/>
      <c r="Q18" s="112"/>
      <c r="R18" s="112"/>
      <c r="S18" s="112"/>
      <c r="T18" s="112"/>
      <c r="U18" s="93"/>
      <c r="V18" s="112"/>
      <c r="W18" s="112"/>
    </row>
    <row r="19" ht="32.9" customHeight="1" spans="1:23">
      <c r="A19" s="23" t="s">
        <v>261</v>
      </c>
      <c r="B19" s="109" t="s">
        <v>266</v>
      </c>
      <c r="C19" s="23" t="s">
        <v>265</v>
      </c>
      <c r="D19" s="23" t="s">
        <v>46</v>
      </c>
      <c r="E19" s="23" t="s">
        <v>70</v>
      </c>
      <c r="F19" s="23" t="s">
        <v>71</v>
      </c>
      <c r="G19" s="23" t="s">
        <v>202</v>
      </c>
      <c r="H19" s="23" t="s">
        <v>203</v>
      </c>
      <c r="I19" s="112">
        <v>317000</v>
      </c>
      <c r="J19" s="112">
        <v>317000</v>
      </c>
      <c r="K19" s="112"/>
      <c r="L19" s="112"/>
      <c r="M19" s="112"/>
      <c r="N19" s="112"/>
      <c r="O19" s="112"/>
      <c r="P19" s="112"/>
      <c r="Q19" s="112"/>
      <c r="R19" s="112"/>
      <c r="S19" s="112"/>
      <c r="T19" s="112"/>
      <c r="U19" s="93"/>
      <c r="V19" s="112"/>
      <c r="W19" s="112"/>
    </row>
    <row r="20" ht="32.9" customHeight="1" spans="1:23">
      <c r="A20" s="23"/>
      <c r="B20" s="23"/>
      <c r="C20" s="23" t="s">
        <v>267</v>
      </c>
      <c r="D20" s="23"/>
      <c r="E20" s="23"/>
      <c r="F20" s="23"/>
      <c r="G20" s="23"/>
      <c r="H20" s="23"/>
      <c r="I20" s="112">
        <v>40000000</v>
      </c>
      <c r="J20" s="112">
        <v>40000000</v>
      </c>
      <c r="K20" s="112"/>
      <c r="L20" s="112"/>
      <c r="M20" s="112"/>
      <c r="N20" s="112"/>
      <c r="O20" s="112"/>
      <c r="P20" s="112"/>
      <c r="Q20" s="112"/>
      <c r="R20" s="112"/>
      <c r="S20" s="112"/>
      <c r="T20" s="112"/>
      <c r="U20" s="93"/>
      <c r="V20" s="112"/>
      <c r="W20" s="112"/>
    </row>
    <row r="21" ht="32.9" customHeight="1" spans="1:23">
      <c r="A21" s="23" t="s">
        <v>256</v>
      </c>
      <c r="B21" s="109" t="s">
        <v>268</v>
      </c>
      <c r="C21" s="23" t="s">
        <v>267</v>
      </c>
      <c r="D21" s="23" t="s">
        <v>46</v>
      </c>
      <c r="E21" s="23" t="s">
        <v>70</v>
      </c>
      <c r="F21" s="23" t="s">
        <v>71</v>
      </c>
      <c r="G21" s="23" t="s">
        <v>269</v>
      </c>
      <c r="H21" s="23" t="s">
        <v>270</v>
      </c>
      <c r="I21" s="112">
        <v>40000000</v>
      </c>
      <c r="J21" s="112">
        <v>40000000</v>
      </c>
      <c r="K21" s="112"/>
      <c r="L21" s="112"/>
      <c r="M21" s="112"/>
      <c r="N21" s="112"/>
      <c r="O21" s="112"/>
      <c r="P21" s="112"/>
      <c r="Q21" s="112"/>
      <c r="R21" s="112"/>
      <c r="S21" s="112"/>
      <c r="T21" s="112"/>
      <c r="U21" s="93"/>
      <c r="V21" s="112"/>
      <c r="W21" s="112"/>
    </row>
    <row r="22" ht="32.9" customHeight="1" spans="1:23">
      <c r="A22" s="23"/>
      <c r="B22" s="23"/>
      <c r="C22" s="23" t="s">
        <v>271</v>
      </c>
      <c r="D22" s="23"/>
      <c r="E22" s="23"/>
      <c r="F22" s="23"/>
      <c r="G22" s="23"/>
      <c r="H22" s="23"/>
      <c r="I22" s="112">
        <v>9220000</v>
      </c>
      <c r="J22" s="112">
        <v>9220000</v>
      </c>
      <c r="K22" s="112"/>
      <c r="L22" s="112"/>
      <c r="M22" s="112"/>
      <c r="N22" s="112"/>
      <c r="O22" s="112"/>
      <c r="P22" s="112"/>
      <c r="Q22" s="112"/>
      <c r="R22" s="112"/>
      <c r="S22" s="112"/>
      <c r="T22" s="112"/>
      <c r="U22" s="93"/>
      <c r="V22" s="112"/>
      <c r="W22" s="112"/>
    </row>
    <row r="23" ht="32.9" customHeight="1" spans="1:23">
      <c r="A23" s="23" t="s">
        <v>251</v>
      </c>
      <c r="B23" s="109" t="s">
        <v>272</v>
      </c>
      <c r="C23" s="23" t="s">
        <v>271</v>
      </c>
      <c r="D23" s="23" t="s">
        <v>46</v>
      </c>
      <c r="E23" s="23" t="s">
        <v>70</v>
      </c>
      <c r="F23" s="23" t="s">
        <v>71</v>
      </c>
      <c r="G23" s="23" t="s">
        <v>273</v>
      </c>
      <c r="H23" s="23" t="s">
        <v>274</v>
      </c>
      <c r="I23" s="112">
        <v>9220000</v>
      </c>
      <c r="J23" s="112">
        <v>9220000</v>
      </c>
      <c r="K23" s="112"/>
      <c r="L23" s="112"/>
      <c r="M23" s="112"/>
      <c r="N23" s="112"/>
      <c r="O23" s="112"/>
      <c r="P23" s="112"/>
      <c r="Q23" s="112"/>
      <c r="R23" s="112"/>
      <c r="S23" s="112"/>
      <c r="T23" s="112"/>
      <c r="U23" s="93"/>
      <c r="V23" s="112"/>
      <c r="W23" s="112"/>
    </row>
    <row r="24" ht="32.9" customHeight="1" spans="1:23">
      <c r="A24" s="23"/>
      <c r="B24" s="23"/>
      <c r="C24" s="23" t="s">
        <v>275</v>
      </c>
      <c r="D24" s="23"/>
      <c r="E24" s="23"/>
      <c r="F24" s="23"/>
      <c r="G24" s="23"/>
      <c r="H24" s="23"/>
      <c r="I24" s="112">
        <v>1376783.86</v>
      </c>
      <c r="J24" s="112"/>
      <c r="K24" s="112"/>
      <c r="L24" s="112"/>
      <c r="M24" s="112"/>
      <c r="N24" s="112">
        <v>1376783.86</v>
      </c>
      <c r="O24" s="112"/>
      <c r="P24" s="112"/>
      <c r="Q24" s="112"/>
      <c r="R24" s="112"/>
      <c r="S24" s="112"/>
      <c r="T24" s="112"/>
      <c r="U24" s="93"/>
      <c r="V24" s="112"/>
      <c r="W24" s="112"/>
    </row>
    <row r="25" ht="32.9" customHeight="1" spans="1:23">
      <c r="A25" s="23" t="s">
        <v>251</v>
      </c>
      <c r="B25" s="109" t="s">
        <v>276</v>
      </c>
      <c r="C25" s="23" t="s">
        <v>275</v>
      </c>
      <c r="D25" s="23" t="s">
        <v>46</v>
      </c>
      <c r="E25" s="23" t="s">
        <v>275</v>
      </c>
      <c r="F25" s="23" t="s">
        <v>275</v>
      </c>
      <c r="G25" s="23" t="s">
        <v>275</v>
      </c>
      <c r="H25" s="23" t="s">
        <v>275</v>
      </c>
      <c r="I25" s="112">
        <v>71692.86</v>
      </c>
      <c r="J25" s="112"/>
      <c r="K25" s="112"/>
      <c r="L25" s="112"/>
      <c r="M25" s="112"/>
      <c r="N25" s="112">
        <v>71692.86</v>
      </c>
      <c r="O25" s="112"/>
      <c r="P25" s="112"/>
      <c r="Q25" s="112"/>
      <c r="R25" s="112"/>
      <c r="S25" s="112"/>
      <c r="T25" s="112"/>
      <c r="U25" s="93"/>
      <c r="V25" s="112"/>
      <c r="W25" s="112"/>
    </row>
    <row r="26" ht="32.9" customHeight="1" spans="1:23">
      <c r="A26" s="23" t="s">
        <v>251</v>
      </c>
      <c r="B26" s="109" t="s">
        <v>276</v>
      </c>
      <c r="C26" s="23" t="s">
        <v>275</v>
      </c>
      <c r="D26" s="23" t="s">
        <v>46</v>
      </c>
      <c r="E26" s="23" t="s">
        <v>275</v>
      </c>
      <c r="F26" s="23" t="s">
        <v>275</v>
      </c>
      <c r="G26" s="23" t="s">
        <v>275</v>
      </c>
      <c r="H26" s="23" t="s">
        <v>275</v>
      </c>
      <c r="I26" s="112">
        <v>927910</v>
      </c>
      <c r="J26" s="112"/>
      <c r="K26" s="112"/>
      <c r="L26" s="112"/>
      <c r="M26" s="112"/>
      <c r="N26" s="112">
        <v>927910</v>
      </c>
      <c r="O26" s="112"/>
      <c r="P26" s="112"/>
      <c r="Q26" s="112"/>
      <c r="R26" s="112"/>
      <c r="S26" s="112"/>
      <c r="T26" s="112"/>
      <c r="U26" s="93"/>
      <c r="V26" s="112"/>
      <c r="W26" s="112"/>
    </row>
    <row r="27" ht="32.9" customHeight="1" spans="1:23">
      <c r="A27" s="23" t="s">
        <v>251</v>
      </c>
      <c r="B27" s="109" t="s">
        <v>276</v>
      </c>
      <c r="C27" s="23" t="s">
        <v>275</v>
      </c>
      <c r="D27" s="23" t="s">
        <v>46</v>
      </c>
      <c r="E27" s="23" t="s">
        <v>275</v>
      </c>
      <c r="F27" s="23" t="s">
        <v>275</v>
      </c>
      <c r="G27" s="23" t="s">
        <v>275</v>
      </c>
      <c r="H27" s="23" t="s">
        <v>275</v>
      </c>
      <c r="I27" s="112">
        <v>360000</v>
      </c>
      <c r="J27" s="112"/>
      <c r="K27" s="112"/>
      <c r="L27" s="112"/>
      <c r="M27" s="112"/>
      <c r="N27" s="112">
        <v>360000</v>
      </c>
      <c r="O27" s="112"/>
      <c r="P27" s="112"/>
      <c r="Q27" s="112"/>
      <c r="R27" s="112"/>
      <c r="S27" s="112"/>
      <c r="T27" s="112"/>
      <c r="U27" s="93"/>
      <c r="V27" s="112"/>
      <c r="W27" s="112"/>
    </row>
    <row r="28" ht="32.9" customHeight="1" spans="1:23">
      <c r="A28" s="23" t="s">
        <v>251</v>
      </c>
      <c r="B28" s="109" t="s">
        <v>276</v>
      </c>
      <c r="C28" s="23" t="s">
        <v>275</v>
      </c>
      <c r="D28" s="23" t="s">
        <v>46</v>
      </c>
      <c r="E28" s="23" t="s">
        <v>275</v>
      </c>
      <c r="F28" s="23" t="s">
        <v>275</v>
      </c>
      <c r="G28" s="23" t="s">
        <v>275</v>
      </c>
      <c r="H28" s="23" t="s">
        <v>275</v>
      </c>
      <c r="I28" s="112">
        <v>17181</v>
      </c>
      <c r="J28" s="112"/>
      <c r="K28" s="112"/>
      <c r="L28" s="112"/>
      <c r="M28" s="112"/>
      <c r="N28" s="112">
        <v>17181</v>
      </c>
      <c r="O28" s="112"/>
      <c r="P28" s="112"/>
      <c r="Q28" s="112"/>
      <c r="R28" s="112"/>
      <c r="S28" s="112"/>
      <c r="T28" s="112"/>
      <c r="U28" s="93"/>
      <c r="V28" s="112"/>
      <c r="W28" s="112"/>
    </row>
    <row r="29" ht="32.9" customHeight="1" spans="1:23">
      <c r="A29" s="23"/>
      <c r="B29" s="23"/>
      <c r="C29" s="23" t="s">
        <v>275</v>
      </c>
      <c r="D29" s="23" t="s">
        <v>46</v>
      </c>
      <c r="E29" s="23"/>
      <c r="F29" s="23"/>
      <c r="G29" s="23"/>
      <c r="H29" s="23"/>
      <c r="I29" s="112">
        <v>171913425.07</v>
      </c>
      <c r="J29" s="112">
        <v>133000000</v>
      </c>
      <c r="K29" s="112"/>
      <c r="L29" s="112"/>
      <c r="M29" s="112"/>
      <c r="N29" s="112">
        <v>38913425.07</v>
      </c>
      <c r="O29" s="112"/>
      <c r="P29" s="112"/>
      <c r="Q29" s="112"/>
      <c r="R29" s="112"/>
      <c r="S29" s="112"/>
      <c r="T29" s="112"/>
      <c r="U29" s="93"/>
      <c r="V29" s="112"/>
      <c r="W29" s="112"/>
    </row>
    <row r="30" ht="32.9" customHeight="1" spans="1:23">
      <c r="A30" s="23" t="s">
        <v>261</v>
      </c>
      <c r="B30" s="109" t="s">
        <v>277</v>
      </c>
      <c r="C30" s="23" t="s">
        <v>275</v>
      </c>
      <c r="D30" s="23" t="s">
        <v>46</v>
      </c>
      <c r="E30" s="23" t="s">
        <v>275</v>
      </c>
      <c r="F30" s="23" t="s">
        <v>275</v>
      </c>
      <c r="G30" s="23" t="s">
        <v>275</v>
      </c>
      <c r="H30" s="23" t="s">
        <v>275</v>
      </c>
      <c r="I30" s="112">
        <v>6105000</v>
      </c>
      <c r="J30" s="112">
        <v>6105000</v>
      </c>
      <c r="K30" s="112"/>
      <c r="L30" s="112"/>
      <c r="M30" s="112"/>
      <c r="N30" s="112"/>
      <c r="O30" s="112"/>
      <c r="P30" s="112"/>
      <c r="Q30" s="112"/>
      <c r="R30" s="112"/>
      <c r="S30" s="112"/>
      <c r="T30" s="112"/>
      <c r="U30" s="93"/>
      <c r="V30" s="112"/>
      <c r="W30" s="112"/>
    </row>
    <row r="31" ht="32.9" customHeight="1" spans="1:23">
      <c r="A31" s="23" t="s">
        <v>261</v>
      </c>
      <c r="B31" s="109" t="s">
        <v>277</v>
      </c>
      <c r="C31" s="23" t="s">
        <v>275</v>
      </c>
      <c r="D31" s="23" t="s">
        <v>46</v>
      </c>
      <c r="E31" s="23" t="s">
        <v>275</v>
      </c>
      <c r="F31" s="23" t="s">
        <v>275</v>
      </c>
      <c r="G31" s="23" t="s">
        <v>275</v>
      </c>
      <c r="H31" s="23" t="s">
        <v>275</v>
      </c>
      <c r="I31" s="112">
        <v>10395000</v>
      </c>
      <c r="J31" s="112">
        <v>10395000</v>
      </c>
      <c r="K31" s="112"/>
      <c r="L31" s="112"/>
      <c r="M31" s="112"/>
      <c r="N31" s="112"/>
      <c r="O31" s="112"/>
      <c r="P31" s="112"/>
      <c r="Q31" s="112"/>
      <c r="R31" s="112"/>
      <c r="S31" s="112"/>
      <c r="T31" s="112"/>
      <c r="U31" s="93"/>
      <c r="V31" s="112"/>
      <c r="W31" s="112"/>
    </row>
    <row r="32" ht="32.9" customHeight="1" spans="1:23">
      <c r="A32" s="23" t="s">
        <v>261</v>
      </c>
      <c r="B32" s="109" t="s">
        <v>277</v>
      </c>
      <c r="C32" s="23" t="s">
        <v>275</v>
      </c>
      <c r="D32" s="23" t="s">
        <v>46</v>
      </c>
      <c r="E32" s="23" t="s">
        <v>275</v>
      </c>
      <c r="F32" s="23" t="s">
        <v>275</v>
      </c>
      <c r="G32" s="23" t="s">
        <v>275</v>
      </c>
      <c r="H32" s="23" t="s">
        <v>275</v>
      </c>
      <c r="I32" s="112">
        <v>154213425.07</v>
      </c>
      <c r="J32" s="112">
        <v>115900000</v>
      </c>
      <c r="K32" s="112"/>
      <c r="L32" s="112"/>
      <c r="M32" s="112"/>
      <c r="N32" s="112">
        <v>38313425.07</v>
      </c>
      <c r="O32" s="112"/>
      <c r="P32" s="112"/>
      <c r="Q32" s="112"/>
      <c r="R32" s="112"/>
      <c r="S32" s="112"/>
      <c r="T32" s="112"/>
      <c r="U32" s="93"/>
      <c r="V32" s="112"/>
      <c r="W32" s="112"/>
    </row>
    <row r="33" ht="32.9" customHeight="1" spans="1:23">
      <c r="A33" s="23" t="s">
        <v>261</v>
      </c>
      <c r="B33" s="109" t="s">
        <v>277</v>
      </c>
      <c r="C33" s="23" t="s">
        <v>275</v>
      </c>
      <c r="D33" s="23" t="s">
        <v>46</v>
      </c>
      <c r="E33" s="23" t="s">
        <v>275</v>
      </c>
      <c r="F33" s="23" t="s">
        <v>275</v>
      </c>
      <c r="G33" s="23" t="s">
        <v>275</v>
      </c>
      <c r="H33" s="23" t="s">
        <v>275</v>
      </c>
      <c r="I33" s="112">
        <v>1200000</v>
      </c>
      <c r="J33" s="112">
        <v>600000</v>
      </c>
      <c r="K33" s="112"/>
      <c r="L33" s="112"/>
      <c r="M33" s="112"/>
      <c r="N33" s="112">
        <v>600000</v>
      </c>
      <c r="O33" s="112"/>
      <c r="P33" s="112"/>
      <c r="Q33" s="112"/>
      <c r="R33" s="112"/>
      <c r="S33" s="112"/>
      <c r="T33" s="112"/>
      <c r="U33" s="93"/>
      <c r="V33" s="112"/>
      <c r="W33" s="112"/>
    </row>
    <row r="34" ht="32.9" customHeight="1" spans="1:23">
      <c r="A34" s="23"/>
      <c r="B34" s="23"/>
      <c r="C34" s="23" t="s">
        <v>278</v>
      </c>
      <c r="D34" s="23"/>
      <c r="E34" s="23"/>
      <c r="F34" s="23"/>
      <c r="G34" s="23"/>
      <c r="H34" s="23"/>
      <c r="I34" s="112">
        <v>1205620</v>
      </c>
      <c r="J34" s="112"/>
      <c r="K34" s="112"/>
      <c r="L34" s="112"/>
      <c r="M34" s="112"/>
      <c r="N34" s="112">
        <v>1205620</v>
      </c>
      <c r="O34" s="112"/>
      <c r="P34" s="112"/>
      <c r="Q34" s="112"/>
      <c r="R34" s="112"/>
      <c r="S34" s="112"/>
      <c r="T34" s="112"/>
      <c r="U34" s="93"/>
      <c r="V34" s="112"/>
      <c r="W34" s="112"/>
    </row>
    <row r="35" ht="32.9" customHeight="1" spans="1:23">
      <c r="A35" s="23" t="s">
        <v>251</v>
      </c>
      <c r="B35" s="109" t="s">
        <v>279</v>
      </c>
      <c r="C35" s="23" t="s">
        <v>278</v>
      </c>
      <c r="D35" s="23" t="s">
        <v>46</v>
      </c>
      <c r="E35" s="23" t="s">
        <v>70</v>
      </c>
      <c r="F35" s="23" t="s">
        <v>71</v>
      </c>
      <c r="G35" s="23" t="s">
        <v>219</v>
      </c>
      <c r="H35" s="23" t="s">
        <v>220</v>
      </c>
      <c r="I35" s="112">
        <v>316900</v>
      </c>
      <c r="J35" s="112"/>
      <c r="K35" s="112"/>
      <c r="L35" s="112"/>
      <c r="M35" s="112"/>
      <c r="N35" s="112">
        <v>316900</v>
      </c>
      <c r="O35" s="112"/>
      <c r="P35" s="112"/>
      <c r="Q35" s="112"/>
      <c r="R35" s="112"/>
      <c r="S35" s="112"/>
      <c r="T35" s="112"/>
      <c r="U35" s="93"/>
      <c r="V35" s="112"/>
      <c r="W35" s="112"/>
    </row>
    <row r="36" ht="32.9" customHeight="1" spans="1:23">
      <c r="A36" s="23" t="s">
        <v>251</v>
      </c>
      <c r="B36" s="109" t="s">
        <v>279</v>
      </c>
      <c r="C36" s="23" t="s">
        <v>278</v>
      </c>
      <c r="D36" s="23" t="s">
        <v>46</v>
      </c>
      <c r="E36" s="23" t="s">
        <v>70</v>
      </c>
      <c r="F36" s="23" t="s">
        <v>71</v>
      </c>
      <c r="G36" s="23" t="s">
        <v>280</v>
      </c>
      <c r="H36" s="23" t="s">
        <v>281</v>
      </c>
      <c r="I36" s="112">
        <v>190000</v>
      </c>
      <c r="J36" s="112"/>
      <c r="K36" s="112"/>
      <c r="L36" s="112"/>
      <c r="M36" s="112"/>
      <c r="N36" s="112">
        <v>190000</v>
      </c>
      <c r="O36" s="112"/>
      <c r="P36" s="112"/>
      <c r="Q36" s="112"/>
      <c r="R36" s="112"/>
      <c r="S36" s="112"/>
      <c r="T36" s="112"/>
      <c r="U36" s="93"/>
      <c r="V36" s="112"/>
      <c r="W36" s="112"/>
    </row>
    <row r="37" ht="32.9" customHeight="1" spans="1:23">
      <c r="A37" s="23" t="s">
        <v>251</v>
      </c>
      <c r="B37" s="109" t="s">
        <v>279</v>
      </c>
      <c r="C37" s="23" t="s">
        <v>278</v>
      </c>
      <c r="D37" s="23" t="s">
        <v>46</v>
      </c>
      <c r="E37" s="23" t="s">
        <v>70</v>
      </c>
      <c r="F37" s="23" t="s">
        <v>71</v>
      </c>
      <c r="G37" s="23" t="s">
        <v>235</v>
      </c>
      <c r="H37" s="23" t="s">
        <v>236</v>
      </c>
      <c r="I37" s="112">
        <v>698720</v>
      </c>
      <c r="J37" s="112"/>
      <c r="K37" s="112"/>
      <c r="L37" s="112"/>
      <c r="M37" s="112"/>
      <c r="N37" s="112">
        <v>698720</v>
      </c>
      <c r="O37" s="112"/>
      <c r="P37" s="112"/>
      <c r="Q37" s="112"/>
      <c r="R37" s="112"/>
      <c r="S37" s="112"/>
      <c r="T37" s="112"/>
      <c r="U37" s="93"/>
      <c r="V37" s="112"/>
      <c r="W37" s="112"/>
    </row>
    <row r="38" ht="32.9" customHeight="1" spans="1:23">
      <c r="A38" s="23"/>
      <c r="B38" s="23"/>
      <c r="C38" s="23" t="s">
        <v>282</v>
      </c>
      <c r="D38" s="23"/>
      <c r="E38" s="23"/>
      <c r="F38" s="23"/>
      <c r="G38" s="23"/>
      <c r="H38" s="23"/>
      <c r="I38" s="112">
        <v>12621563.9</v>
      </c>
      <c r="J38" s="112">
        <v>5089706.06</v>
      </c>
      <c r="K38" s="112">
        <v>5089706.06</v>
      </c>
      <c r="L38" s="112"/>
      <c r="M38" s="112"/>
      <c r="N38" s="112">
        <v>7531857.84</v>
      </c>
      <c r="O38" s="112"/>
      <c r="P38" s="112"/>
      <c r="Q38" s="112"/>
      <c r="R38" s="112"/>
      <c r="S38" s="112"/>
      <c r="T38" s="112"/>
      <c r="U38" s="93"/>
      <c r="V38" s="112"/>
      <c r="W38" s="112"/>
    </row>
    <row r="39" ht="32.9" customHeight="1" spans="1:23">
      <c r="A39" s="23" t="s">
        <v>251</v>
      </c>
      <c r="B39" s="109" t="s">
        <v>283</v>
      </c>
      <c r="C39" s="23" t="s">
        <v>282</v>
      </c>
      <c r="D39" s="23" t="s">
        <v>46</v>
      </c>
      <c r="E39" s="23" t="s">
        <v>70</v>
      </c>
      <c r="F39" s="23" t="s">
        <v>71</v>
      </c>
      <c r="G39" s="23" t="s">
        <v>198</v>
      </c>
      <c r="H39" s="23" t="s">
        <v>199</v>
      </c>
      <c r="I39" s="112">
        <v>277270.17</v>
      </c>
      <c r="J39" s="112">
        <v>150000</v>
      </c>
      <c r="K39" s="112">
        <v>150000</v>
      </c>
      <c r="L39" s="112"/>
      <c r="M39" s="112"/>
      <c r="N39" s="112">
        <v>127270.17</v>
      </c>
      <c r="O39" s="112"/>
      <c r="P39" s="112"/>
      <c r="Q39" s="112"/>
      <c r="R39" s="112"/>
      <c r="S39" s="112"/>
      <c r="T39" s="112"/>
      <c r="U39" s="93"/>
      <c r="V39" s="112"/>
      <c r="W39" s="112"/>
    </row>
    <row r="40" ht="32.9" customHeight="1" spans="1:23">
      <c r="A40" s="23" t="s">
        <v>251</v>
      </c>
      <c r="B40" s="109" t="s">
        <v>283</v>
      </c>
      <c r="C40" s="23" t="s">
        <v>282</v>
      </c>
      <c r="D40" s="23" t="s">
        <v>46</v>
      </c>
      <c r="E40" s="23" t="s">
        <v>70</v>
      </c>
      <c r="F40" s="23" t="s">
        <v>71</v>
      </c>
      <c r="G40" s="23" t="s">
        <v>200</v>
      </c>
      <c r="H40" s="23" t="s">
        <v>201</v>
      </c>
      <c r="I40" s="112">
        <v>1137384.48</v>
      </c>
      <c r="J40" s="112">
        <v>819000</v>
      </c>
      <c r="K40" s="112">
        <v>819000</v>
      </c>
      <c r="L40" s="112"/>
      <c r="M40" s="112"/>
      <c r="N40" s="112">
        <v>318384.48</v>
      </c>
      <c r="O40" s="112"/>
      <c r="P40" s="112"/>
      <c r="Q40" s="112"/>
      <c r="R40" s="112"/>
      <c r="S40" s="112"/>
      <c r="T40" s="112"/>
      <c r="U40" s="93"/>
      <c r="V40" s="112"/>
      <c r="W40" s="112"/>
    </row>
    <row r="41" ht="32.9" customHeight="1" spans="1:23">
      <c r="A41" s="23" t="s">
        <v>251</v>
      </c>
      <c r="B41" s="109" t="s">
        <v>283</v>
      </c>
      <c r="C41" s="23" t="s">
        <v>282</v>
      </c>
      <c r="D41" s="23" t="s">
        <v>46</v>
      </c>
      <c r="E41" s="23" t="s">
        <v>70</v>
      </c>
      <c r="F41" s="23" t="s">
        <v>71</v>
      </c>
      <c r="G41" s="23" t="s">
        <v>253</v>
      </c>
      <c r="H41" s="23" t="s">
        <v>254</v>
      </c>
      <c r="I41" s="112">
        <v>3279025.53</v>
      </c>
      <c r="J41" s="112">
        <v>734736.06</v>
      </c>
      <c r="K41" s="112">
        <v>734736.06</v>
      </c>
      <c r="L41" s="112"/>
      <c r="M41" s="112"/>
      <c r="N41" s="112">
        <v>2544289.47</v>
      </c>
      <c r="O41" s="112"/>
      <c r="P41" s="112"/>
      <c r="Q41" s="112"/>
      <c r="R41" s="112"/>
      <c r="S41" s="112"/>
      <c r="T41" s="112"/>
      <c r="U41" s="93"/>
      <c r="V41" s="112"/>
      <c r="W41" s="112"/>
    </row>
    <row r="42" ht="32.9" customHeight="1" spans="1:23">
      <c r="A42" s="23" t="s">
        <v>251</v>
      </c>
      <c r="B42" s="109" t="s">
        <v>283</v>
      </c>
      <c r="C42" s="23" t="s">
        <v>282</v>
      </c>
      <c r="D42" s="23" t="s">
        <v>46</v>
      </c>
      <c r="E42" s="23" t="s">
        <v>70</v>
      </c>
      <c r="F42" s="23" t="s">
        <v>71</v>
      </c>
      <c r="G42" s="23" t="s">
        <v>229</v>
      </c>
      <c r="H42" s="23" t="s">
        <v>230</v>
      </c>
      <c r="I42" s="112">
        <v>516000</v>
      </c>
      <c r="J42" s="112">
        <v>258000</v>
      </c>
      <c r="K42" s="112">
        <v>258000</v>
      </c>
      <c r="L42" s="112"/>
      <c r="M42" s="112"/>
      <c r="N42" s="112">
        <v>258000</v>
      </c>
      <c r="O42" s="112"/>
      <c r="P42" s="112"/>
      <c r="Q42" s="112"/>
      <c r="R42" s="112"/>
      <c r="S42" s="112"/>
      <c r="T42" s="112"/>
      <c r="U42" s="93"/>
      <c r="V42" s="112"/>
      <c r="W42" s="112"/>
    </row>
    <row r="43" ht="32.9" customHeight="1" spans="1:23">
      <c r="A43" s="23" t="s">
        <v>251</v>
      </c>
      <c r="B43" s="109" t="s">
        <v>283</v>
      </c>
      <c r="C43" s="23" t="s">
        <v>282</v>
      </c>
      <c r="D43" s="23" t="s">
        <v>46</v>
      </c>
      <c r="E43" s="23" t="s">
        <v>70</v>
      </c>
      <c r="F43" s="23" t="s">
        <v>71</v>
      </c>
      <c r="G43" s="23" t="s">
        <v>233</v>
      </c>
      <c r="H43" s="23" t="s">
        <v>234</v>
      </c>
      <c r="I43" s="112">
        <v>422440</v>
      </c>
      <c r="J43" s="112">
        <v>300000</v>
      </c>
      <c r="K43" s="112">
        <v>300000</v>
      </c>
      <c r="L43" s="112"/>
      <c r="M43" s="112"/>
      <c r="N43" s="112">
        <v>122440</v>
      </c>
      <c r="O43" s="112"/>
      <c r="P43" s="112"/>
      <c r="Q43" s="112"/>
      <c r="R43" s="112"/>
      <c r="S43" s="112"/>
      <c r="T43" s="112"/>
      <c r="U43" s="93"/>
      <c r="V43" s="112"/>
      <c r="W43" s="112"/>
    </row>
    <row r="44" ht="32.9" customHeight="1" spans="1:23">
      <c r="A44" s="23" t="s">
        <v>251</v>
      </c>
      <c r="B44" s="109" t="s">
        <v>283</v>
      </c>
      <c r="C44" s="23" t="s">
        <v>282</v>
      </c>
      <c r="D44" s="23" t="s">
        <v>46</v>
      </c>
      <c r="E44" s="23" t="s">
        <v>70</v>
      </c>
      <c r="F44" s="23" t="s">
        <v>71</v>
      </c>
      <c r="G44" s="23" t="s">
        <v>263</v>
      </c>
      <c r="H44" s="23" t="s">
        <v>264</v>
      </c>
      <c r="I44" s="112">
        <v>1220000</v>
      </c>
      <c r="J44" s="112">
        <v>1220000</v>
      </c>
      <c r="K44" s="112">
        <v>1220000</v>
      </c>
      <c r="L44" s="112"/>
      <c r="M44" s="112"/>
      <c r="N44" s="112"/>
      <c r="O44" s="112"/>
      <c r="P44" s="112"/>
      <c r="Q44" s="112"/>
      <c r="R44" s="112"/>
      <c r="S44" s="112"/>
      <c r="T44" s="112"/>
      <c r="U44" s="93"/>
      <c r="V44" s="112"/>
      <c r="W44" s="112"/>
    </row>
    <row r="45" ht="32.9" customHeight="1" spans="1:23">
      <c r="A45" s="23" t="s">
        <v>251</v>
      </c>
      <c r="B45" s="109" t="s">
        <v>283</v>
      </c>
      <c r="C45" s="23" t="s">
        <v>282</v>
      </c>
      <c r="D45" s="23" t="s">
        <v>46</v>
      </c>
      <c r="E45" s="23" t="s">
        <v>70</v>
      </c>
      <c r="F45" s="23" t="s">
        <v>71</v>
      </c>
      <c r="G45" s="23" t="s">
        <v>258</v>
      </c>
      <c r="H45" s="23" t="s">
        <v>259</v>
      </c>
      <c r="I45" s="112">
        <v>3874235.92</v>
      </c>
      <c r="J45" s="112">
        <v>1099000</v>
      </c>
      <c r="K45" s="112">
        <v>1099000</v>
      </c>
      <c r="L45" s="112"/>
      <c r="M45" s="112"/>
      <c r="N45" s="112">
        <v>2775235.92</v>
      </c>
      <c r="O45" s="112"/>
      <c r="P45" s="112"/>
      <c r="Q45" s="112"/>
      <c r="R45" s="112"/>
      <c r="S45" s="112"/>
      <c r="T45" s="112"/>
      <c r="U45" s="93"/>
      <c r="V45" s="112"/>
      <c r="W45" s="112"/>
    </row>
    <row r="46" ht="32.9" customHeight="1" spans="1:23">
      <c r="A46" s="23" t="s">
        <v>251</v>
      </c>
      <c r="B46" s="109" t="s">
        <v>283</v>
      </c>
      <c r="C46" s="23" t="s">
        <v>282</v>
      </c>
      <c r="D46" s="23" t="s">
        <v>46</v>
      </c>
      <c r="E46" s="23" t="s">
        <v>70</v>
      </c>
      <c r="F46" s="23" t="s">
        <v>71</v>
      </c>
      <c r="G46" s="23" t="s">
        <v>202</v>
      </c>
      <c r="H46" s="23" t="s">
        <v>203</v>
      </c>
      <c r="I46" s="112">
        <v>1645207.8</v>
      </c>
      <c r="J46" s="112">
        <v>258970</v>
      </c>
      <c r="K46" s="112">
        <v>258970</v>
      </c>
      <c r="L46" s="112"/>
      <c r="M46" s="112"/>
      <c r="N46" s="112">
        <v>1386237.8</v>
      </c>
      <c r="O46" s="112"/>
      <c r="P46" s="112"/>
      <c r="Q46" s="112"/>
      <c r="R46" s="112"/>
      <c r="S46" s="112"/>
      <c r="T46" s="112"/>
      <c r="U46" s="93"/>
      <c r="V46" s="112"/>
      <c r="W46" s="112"/>
    </row>
    <row r="47" ht="32.9" customHeight="1" spans="1:23">
      <c r="A47" s="23" t="s">
        <v>251</v>
      </c>
      <c r="B47" s="109" t="s">
        <v>283</v>
      </c>
      <c r="C47" s="23" t="s">
        <v>282</v>
      </c>
      <c r="D47" s="23" t="s">
        <v>46</v>
      </c>
      <c r="E47" s="23" t="s">
        <v>70</v>
      </c>
      <c r="F47" s="23" t="s">
        <v>71</v>
      </c>
      <c r="G47" s="23" t="s">
        <v>280</v>
      </c>
      <c r="H47" s="23" t="s">
        <v>281</v>
      </c>
      <c r="I47" s="112">
        <v>250000</v>
      </c>
      <c r="J47" s="112">
        <v>250000</v>
      </c>
      <c r="K47" s="112">
        <v>250000</v>
      </c>
      <c r="L47" s="112"/>
      <c r="M47" s="112"/>
      <c r="N47" s="112"/>
      <c r="O47" s="112"/>
      <c r="P47" s="112"/>
      <c r="Q47" s="112"/>
      <c r="R47" s="112"/>
      <c r="S47" s="112"/>
      <c r="T47" s="112"/>
      <c r="U47" s="93"/>
      <c r="V47" s="112"/>
      <c r="W47" s="112"/>
    </row>
    <row r="48" ht="32.9" customHeight="1" spans="1:23">
      <c r="A48" s="23"/>
      <c r="B48" s="23"/>
      <c r="C48" s="23" t="s">
        <v>284</v>
      </c>
      <c r="D48" s="23"/>
      <c r="E48" s="23"/>
      <c r="F48" s="23"/>
      <c r="G48" s="23"/>
      <c r="H48" s="23"/>
      <c r="I48" s="112">
        <v>800000</v>
      </c>
      <c r="J48" s="112">
        <v>800000</v>
      </c>
      <c r="K48" s="112">
        <v>800000</v>
      </c>
      <c r="L48" s="112"/>
      <c r="M48" s="112"/>
      <c r="N48" s="112"/>
      <c r="O48" s="112"/>
      <c r="P48" s="112"/>
      <c r="Q48" s="112"/>
      <c r="R48" s="112"/>
      <c r="S48" s="112"/>
      <c r="T48" s="112"/>
      <c r="U48" s="93"/>
      <c r="V48" s="112"/>
      <c r="W48" s="112"/>
    </row>
    <row r="49" ht="32.9" customHeight="1" spans="1:23">
      <c r="A49" s="23" t="s">
        <v>285</v>
      </c>
      <c r="B49" s="109" t="s">
        <v>286</v>
      </c>
      <c r="C49" s="23" t="s">
        <v>284</v>
      </c>
      <c r="D49" s="23" t="s">
        <v>46</v>
      </c>
      <c r="E49" s="23" t="s">
        <v>68</v>
      </c>
      <c r="F49" s="23" t="s">
        <v>69</v>
      </c>
      <c r="G49" s="23" t="s">
        <v>287</v>
      </c>
      <c r="H49" s="23" t="s">
        <v>288</v>
      </c>
      <c r="I49" s="112">
        <v>800000</v>
      </c>
      <c r="J49" s="112">
        <v>800000</v>
      </c>
      <c r="K49" s="112">
        <v>800000</v>
      </c>
      <c r="L49" s="112"/>
      <c r="M49" s="112"/>
      <c r="N49" s="112"/>
      <c r="O49" s="112"/>
      <c r="P49" s="112"/>
      <c r="Q49" s="112"/>
      <c r="R49" s="112"/>
      <c r="S49" s="112"/>
      <c r="T49" s="112"/>
      <c r="U49" s="93"/>
      <c r="V49" s="112"/>
      <c r="W49" s="112"/>
    </row>
    <row r="50" ht="32.9" customHeight="1" spans="1:23">
      <c r="A50" s="23"/>
      <c r="B50" s="23"/>
      <c r="C50" s="23" t="s">
        <v>275</v>
      </c>
      <c r="D50" s="23"/>
      <c r="E50" s="23"/>
      <c r="F50" s="23"/>
      <c r="G50" s="23"/>
      <c r="H50" s="23"/>
      <c r="I50" s="112">
        <v>378065.97</v>
      </c>
      <c r="J50" s="112"/>
      <c r="K50" s="112"/>
      <c r="L50" s="112"/>
      <c r="M50" s="112"/>
      <c r="N50" s="112">
        <v>378065.97</v>
      </c>
      <c r="O50" s="112"/>
      <c r="P50" s="112"/>
      <c r="Q50" s="112"/>
      <c r="R50" s="112"/>
      <c r="S50" s="112"/>
      <c r="T50" s="112"/>
      <c r="U50" s="93"/>
      <c r="V50" s="112"/>
      <c r="W50" s="112"/>
    </row>
    <row r="51" ht="32.9" customHeight="1" spans="1:23">
      <c r="A51" s="23" t="s">
        <v>251</v>
      </c>
      <c r="B51" s="109" t="s">
        <v>289</v>
      </c>
      <c r="C51" s="23" t="s">
        <v>275</v>
      </c>
      <c r="D51" s="23" t="s">
        <v>46</v>
      </c>
      <c r="E51" s="23" t="s">
        <v>275</v>
      </c>
      <c r="F51" s="23" t="s">
        <v>275</v>
      </c>
      <c r="G51" s="23" t="s">
        <v>275</v>
      </c>
      <c r="H51" s="23" t="s">
        <v>275</v>
      </c>
      <c r="I51" s="112">
        <v>258065.97</v>
      </c>
      <c r="J51" s="112"/>
      <c r="K51" s="112"/>
      <c r="L51" s="112"/>
      <c r="M51" s="112"/>
      <c r="N51" s="112">
        <v>258065.97</v>
      </c>
      <c r="O51" s="112"/>
      <c r="P51" s="112"/>
      <c r="Q51" s="112"/>
      <c r="R51" s="112"/>
      <c r="S51" s="112"/>
      <c r="T51" s="112"/>
      <c r="U51" s="93"/>
      <c r="V51" s="112"/>
      <c r="W51" s="112"/>
    </row>
    <row r="52" ht="32.9" customHeight="1" spans="1:23">
      <c r="A52" s="23" t="s">
        <v>251</v>
      </c>
      <c r="B52" s="109" t="s">
        <v>289</v>
      </c>
      <c r="C52" s="23" t="s">
        <v>275</v>
      </c>
      <c r="D52" s="23" t="s">
        <v>46</v>
      </c>
      <c r="E52" s="23" t="s">
        <v>275</v>
      </c>
      <c r="F52" s="23" t="s">
        <v>275</v>
      </c>
      <c r="G52" s="23" t="s">
        <v>275</v>
      </c>
      <c r="H52" s="23" t="s">
        <v>275</v>
      </c>
      <c r="I52" s="112">
        <v>120000</v>
      </c>
      <c r="J52" s="112"/>
      <c r="K52" s="112"/>
      <c r="L52" s="112"/>
      <c r="M52" s="112"/>
      <c r="N52" s="112">
        <v>120000</v>
      </c>
      <c r="O52" s="112"/>
      <c r="P52" s="112"/>
      <c r="Q52" s="112"/>
      <c r="R52" s="112"/>
      <c r="S52" s="112"/>
      <c r="T52" s="112"/>
      <c r="U52" s="93"/>
      <c r="V52" s="112"/>
      <c r="W52" s="112"/>
    </row>
    <row r="53" ht="32.9" customHeight="1" spans="1:23">
      <c r="A53" s="23"/>
      <c r="B53" s="23"/>
      <c r="C53" s="23" t="s">
        <v>275</v>
      </c>
      <c r="D53" s="23"/>
      <c r="E53" s="23"/>
      <c r="F53" s="23"/>
      <c r="G53" s="23"/>
      <c r="H53" s="23"/>
      <c r="I53" s="112">
        <v>8000</v>
      </c>
      <c r="J53" s="112">
        <v>8000</v>
      </c>
      <c r="K53" s="112">
        <v>8000</v>
      </c>
      <c r="L53" s="112"/>
      <c r="M53" s="112"/>
      <c r="N53" s="112"/>
      <c r="O53" s="112"/>
      <c r="P53" s="112"/>
      <c r="Q53" s="112"/>
      <c r="R53" s="112"/>
      <c r="S53" s="112"/>
      <c r="T53" s="112"/>
      <c r="U53" s="93"/>
      <c r="V53" s="112"/>
      <c r="W53" s="112"/>
    </row>
    <row r="54" ht="32.9" customHeight="1" spans="1:23">
      <c r="A54" s="23" t="s">
        <v>256</v>
      </c>
      <c r="B54" s="109" t="s">
        <v>290</v>
      </c>
      <c r="C54" s="23" t="s">
        <v>275</v>
      </c>
      <c r="D54" s="23" t="s">
        <v>46</v>
      </c>
      <c r="E54" s="23" t="s">
        <v>275</v>
      </c>
      <c r="F54" s="23" t="s">
        <v>275</v>
      </c>
      <c r="G54" s="23" t="s">
        <v>275</v>
      </c>
      <c r="H54" s="23" t="s">
        <v>275</v>
      </c>
      <c r="I54" s="112">
        <v>8000</v>
      </c>
      <c r="J54" s="112">
        <v>8000</v>
      </c>
      <c r="K54" s="112">
        <v>8000</v>
      </c>
      <c r="L54" s="112"/>
      <c r="M54" s="112"/>
      <c r="N54" s="112"/>
      <c r="O54" s="112"/>
      <c r="P54" s="112"/>
      <c r="Q54" s="112"/>
      <c r="R54" s="112"/>
      <c r="S54" s="112"/>
      <c r="T54" s="112"/>
      <c r="U54" s="93"/>
      <c r="V54" s="112"/>
      <c r="W54" s="112"/>
    </row>
    <row r="55" ht="32.9" customHeight="1" spans="1:23">
      <c r="A55" s="23"/>
      <c r="B55" s="23"/>
      <c r="C55" s="23" t="s">
        <v>291</v>
      </c>
      <c r="D55" s="23"/>
      <c r="E55" s="23"/>
      <c r="F55" s="23"/>
      <c r="G55" s="23"/>
      <c r="H55" s="23"/>
      <c r="I55" s="112">
        <v>166200</v>
      </c>
      <c r="J55" s="112">
        <v>166200</v>
      </c>
      <c r="K55" s="112">
        <v>166200</v>
      </c>
      <c r="L55" s="112"/>
      <c r="M55" s="112"/>
      <c r="N55" s="112"/>
      <c r="O55" s="112"/>
      <c r="P55" s="112"/>
      <c r="Q55" s="112"/>
      <c r="R55" s="112"/>
      <c r="S55" s="112"/>
      <c r="T55" s="112"/>
      <c r="U55" s="93"/>
      <c r="V55" s="112"/>
      <c r="W55" s="112"/>
    </row>
    <row r="56" ht="32.9" customHeight="1" spans="1:23">
      <c r="A56" s="23" t="s">
        <v>292</v>
      </c>
      <c r="B56" s="109" t="s">
        <v>293</v>
      </c>
      <c r="C56" s="23" t="s">
        <v>291</v>
      </c>
      <c r="D56" s="23" t="s">
        <v>46</v>
      </c>
      <c r="E56" s="23" t="s">
        <v>64</v>
      </c>
      <c r="F56" s="23" t="s">
        <v>65</v>
      </c>
      <c r="G56" s="23" t="s">
        <v>294</v>
      </c>
      <c r="H56" s="23" t="s">
        <v>295</v>
      </c>
      <c r="I56" s="112">
        <v>166200</v>
      </c>
      <c r="J56" s="112">
        <v>166200</v>
      </c>
      <c r="K56" s="112">
        <v>166200</v>
      </c>
      <c r="L56" s="112"/>
      <c r="M56" s="112"/>
      <c r="N56" s="112"/>
      <c r="O56" s="112"/>
      <c r="P56" s="112"/>
      <c r="Q56" s="112"/>
      <c r="R56" s="112"/>
      <c r="S56" s="112"/>
      <c r="T56" s="112"/>
      <c r="U56" s="93"/>
      <c r="V56" s="112"/>
      <c r="W56" s="112"/>
    </row>
    <row r="57" ht="32.9" customHeight="1" spans="1:23">
      <c r="A57" s="23"/>
      <c r="B57" s="23"/>
      <c r="C57" s="23" t="s">
        <v>296</v>
      </c>
      <c r="D57" s="23"/>
      <c r="E57" s="23"/>
      <c r="F57" s="23"/>
      <c r="G57" s="23"/>
      <c r="H57" s="23"/>
      <c r="I57" s="112">
        <v>1063160</v>
      </c>
      <c r="J57" s="112">
        <v>985000</v>
      </c>
      <c r="K57" s="112">
        <v>985000</v>
      </c>
      <c r="L57" s="112"/>
      <c r="M57" s="112"/>
      <c r="N57" s="112">
        <v>78160</v>
      </c>
      <c r="O57" s="112"/>
      <c r="P57" s="112"/>
      <c r="Q57" s="112"/>
      <c r="R57" s="112"/>
      <c r="S57" s="112"/>
      <c r="T57" s="112"/>
      <c r="U57" s="93"/>
      <c r="V57" s="112"/>
      <c r="W57" s="112"/>
    </row>
    <row r="58" ht="32.9" customHeight="1" spans="1:23">
      <c r="A58" s="23" t="s">
        <v>256</v>
      </c>
      <c r="B58" s="109" t="s">
        <v>297</v>
      </c>
      <c r="C58" s="23" t="s">
        <v>296</v>
      </c>
      <c r="D58" s="23" t="s">
        <v>46</v>
      </c>
      <c r="E58" s="23" t="s">
        <v>70</v>
      </c>
      <c r="F58" s="23" t="s">
        <v>71</v>
      </c>
      <c r="G58" s="23" t="s">
        <v>253</v>
      </c>
      <c r="H58" s="23" t="s">
        <v>254</v>
      </c>
      <c r="I58" s="112">
        <v>900000</v>
      </c>
      <c r="J58" s="112">
        <v>895000</v>
      </c>
      <c r="K58" s="112">
        <v>895000</v>
      </c>
      <c r="L58" s="112"/>
      <c r="M58" s="112"/>
      <c r="N58" s="112">
        <v>5000</v>
      </c>
      <c r="O58" s="112"/>
      <c r="P58" s="112"/>
      <c r="Q58" s="112"/>
      <c r="R58" s="112"/>
      <c r="S58" s="112"/>
      <c r="T58" s="112"/>
      <c r="U58" s="93"/>
      <c r="V58" s="112"/>
      <c r="W58" s="112"/>
    </row>
    <row r="59" ht="32.9" customHeight="1" spans="1:23">
      <c r="A59" s="23" t="s">
        <v>256</v>
      </c>
      <c r="B59" s="109" t="s">
        <v>297</v>
      </c>
      <c r="C59" s="23" t="s">
        <v>296</v>
      </c>
      <c r="D59" s="23" t="s">
        <v>46</v>
      </c>
      <c r="E59" s="23" t="s">
        <v>70</v>
      </c>
      <c r="F59" s="23" t="s">
        <v>71</v>
      </c>
      <c r="G59" s="23" t="s">
        <v>202</v>
      </c>
      <c r="H59" s="23" t="s">
        <v>203</v>
      </c>
      <c r="I59" s="112">
        <v>163160</v>
      </c>
      <c r="J59" s="112">
        <v>90000</v>
      </c>
      <c r="K59" s="112">
        <v>90000</v>
      </c>
      <c r="L59" s="112"/>
      <c r="M59" s="112"/>
      <c r="N59" s="112">
        <v>73160</v>
      </c>
      <c r="O59" s="112"/>
      <c r="P59" s="112"/>
      <c r="Q59" s="112"/>
      <c r="R59" s="112"/>
      <c r="S59" s="112"/>
      <c r="T59" s="112"/>
      <c r="U59" s="93"/>
      <c r="V59" s="112"/>
      <c r="W59" s="112"/>
    </row>
    <row r="60" ht="32.9" customHeight="1" spans="1:23">
      <c r="A60" s="23"/>
      <c r="B60" s="23"/>
      <c r="C60" s="23" t="s">
        <v>275</v>
      </c>
      <c r="D60" s="23"/>
      <c r="E60" s="23"/>
      <c r="F60" s="23"/>
      <c r="G60" s="23"/>
      <c r="H60" s="23"/>
      <c r="I60" s="112">
        <v>6723550</v>
      </c>
      <c r="J60" s="112">
        <v>5428350</v>
      </c>
      <c r="K60" s="112">
        <v>5428350</v>
      </c>
      <c r="L60" s="112"/>
      <c r="M60" s="112"/>
      <c r="N60" s="112">
        <v>1295200</v>
      </c>
      <c r="O60" s="112"/>
      <c r="P60" s="112"/>
      <c r="Q60" s="112"/>
      <c r="R60" s="112"/>
      <c r="S60" s="112"/>
      <c r="T60" s="112"/>
      <c r="U60" s="93"/>
      <c r="V60" s="112"/>
      <c r="W60" s="112"/>
    </row>
    <row r="61" ht="32.9" customHeight="1" spans="1:23">
      <c r="A61" s="23" t="s">
        <v>298</v>
      </c>
      <c r="B61" s="109" t="s">
        <v>299</v>
      </c>
      <c r="C61" s="23" t="s">
        <v>275</v>
      </c>
      <c r="D61" s="23" t="s">
        <v>46</v>
      </c>
      <c r="E61" s="23" t="s">
        <v>275</v>
      </c>
      <c r="F61" s="23" t="s">
        <v>275</v>
      </c>
      <c r="G61" s="23" t="s">
        <v>275</v>
      </c>
      <c r="H61" s="23" t="s">
        <v>275</v>
      </c>
      <c r="I61" s="112">
        <v>5238150</v>
      </c>
      <c r="J61" s="112">
        <v>5238150</v>
      </c>
      <c r="K61" s="112">
        <v>5238150</v>
      </c>
      <c r="L61" s="112"/>
      <c r="M61" s="112"/>
      <c r="N61" s="112"/>
      <c r="O61" s="112"/>
      <c r="P61" s="112"/>
      <c r="Q61" s="112"/>
      <c r="R61" s="112"/>
      <c r="S61" s="112"/>
      <c r="T61" s="112"/>
      <c r="U61" s="93"/>
      <c r="V61" s="112"/>
      <c r="W61" s="112"/>
    </row>
    <row r="62" ht="32.9" customHeight="1" spans="1:23">
      <c r="A62" s="23" t="s">
        <v>298</v>
      </c>
      <c r="B62" s="109" t="s">
        <v>299</v>
      </c>
      <c r="C62" s="23" t="s">
        <v>275</v>
      </c>
      <c r="D62" s="23" t="s">
        <v>46</v>
      </c>
      <c r="E62" s="23" t="s">
        <v>275</v>
      </c>
      <c r="F62" s="23" t="s">
        <v>275</v>
      </c>
      <c r="G62" s="23" t="s">
        <v>275</v>
      </c>
      <c r="H62" s="23" t="s">
        <v>275</v>
      </c>
      <c r="I62" s="112">
        <v>280000</v>
      </c>
      <c r="J62" s="112"/>
      <c r="K62" s="112"/>
      <c r="L62" s="112"/>
      <c r="M62" s="112"/>
      <c r="N62" s="112">
        <v>280000</v>
      </c>
      <c r="O62" s="112"/>
      <c r="P62" s="112"/>
      <c r="Q62" s="112"/>
      <c r="R62" s="112"/>
      <c r="S62" s="112"/>
      <c r="T62" s="112"/>
      <c r="U62" s="93"/>
      <c r="V62" s="112"/>
      <c r="W62" s="112"/>
    </row>
    <row r="63" ht="32.9" customHeight="1" spans="1:23">
      <c r="A63" s="23" t="s">
        <v>298</v>
      </c>
      <c r="B63" s="109" t="s">
        <v>299</v>
      </c>
      <c r="C63" s="23" t="s">
        <v>275</v>
      </c>
      <c r="D63" s="23" t="s">
        <v>46</v>
      </c>
      <c r="E63" s="23" t="s">
        <v>275</v>
      </c>
      <c r="F63" s="23" t="s">
        <v>275</v>
      </c>
      <c r="G63" s="23" t="s">
        <v>275</v>
      </c>
      <c r="H63" s="23" t="s">
        <v>275</v>
      </c>
      <c r="I63" s="112">
        <v>871400</v>
      </c>
      <c r="J63" s="112">
        <v>190200</v>
      </c>
      <c r="K63" s="112">
        <v>190200</v>
      </c>
      <c r="L63" s="112"/>
      <c r="M63" s="112"/>
      <c r="N63" s="112">
        <v>681200</v>
      </c>
      <c r="O63" s="112"/>
      <c r="P63" s="112"/>
      <c r="Q63" s="112"/>
      <c r="R63" s="112"/>
      <c r="S63" s="112"/>
      <c r="T63" s="112"/>
      <c r="U63" s="93"/>
      <c r="V63" s="112"/>
      <c r="W63" s="112"/>
    </row>
    <row r="64" ht="32.9" customHeight="1" spans="1:23">
      <c r="A64" s="23" t="s">
        <v>298</v>
      </c>
      <c r="B64" s="109" t="s">
        <v>299</v>
      </c>
      <c r="C64" s="23" t="s">
        <v>275</v>
      </c>
      <c r="D64" s="23" t="s">
        <v>46</v>
      </c>
      <c r="E64" s="23" t="s">
        <v>275</v>
      </c>
      <c r="F64" s="23" t="s">
        <v>275</v>
      </c>
      <c r="G64" s="23" t="s">
        <v>275</v>
      </c>
      <c r="H64" s="23" t="s">
        <v>275</v>
      </c>
      <c r="I64" s="112">
        <v>334000</v>
      </c>
      <c r="J64" s="112"/>
      <c r="K64" s="112"/>
      <c r="L64" s="112"/>
      <c r="M64" s="112"/>
      <c r="N64" s="112">
        <v>334000</v>
      </c>
      <c r="O64" s="112"/>
      <c r="P64" s="112"/>
      <c r="Q64" s="112"/>
      <c r="R64" s="112"/>
      <c r="S64" s="112"/>
      <c r="T64" s="112"/>
      <c r="U64" s="93"/>
      <c r="V64" s="112"/>
      <c r="W64" s="112"/>
    </row>
    <row r="65" ht="32.9" customHeight="1" spans="1:23">
      <c r="A65" s="23"/>
      <c r="B65" s="23"/>
      <c r="C65" s="23" t="s">
        <v>275</v>
      </c>
      <c r="D65" s="23"/>
      <c r="E65" s="23"/>
      <c r="F65" s="23"/>
      <c r="G65" s="23"/>
      <c r="H65" s="23"/>
      <c r="I65" s="112">
        <v>12384861.17</v>
      </c>
      <c r="J65" s="112"/>
      <c r="K65" s="112"/>
      <c r="L65" s="112"/>
      <c r="M65" s="112"/>
      <c r="N65" s="112">
        <v>12384861.17</v>
      </c>
      <c r="O65" s="112"/>
      <c r="P65" s="112"/>
      <c r="Q65" s="112"/>
      <c r="R65" s="112"/>
      <c r="S65" s="112"/>
      <c r="T65" s="112"/>
      <c r="U65" s="93"/>
      <c r="V65" s="112"/>
      <c r="W65" s="112"/>
    </row>
    <row r="66" ht="32.9" customHeight="1" spans="1:23">
      <c r="A66" s="23" t="s">
        <v>256</v>
      </c>
      <c r="B66" s="109" t="s">
        <v>300</v>
      </c>
      <c r="C66" s="23" t="s">
        <v>275</v>
      </c>
      <c r="D66" s="23" t="s">
        <v>46</v>
      </c>
      <c r="E66" s="23" t="s">
        <v>275</v>
      </c>
      <c r="F66" s="23" t="s">
        <v>275</v>
      </c>
      <c r="G66" s="23" t="s">
        <v>275</v>
      </c>
      <c r="H66" s="23" t="s">
        <v>275</v>
      </c>
      <c r="I66" s="112">
        <v>10412460.03</v>
      </c>
      <c r="J66" s="112"/>
      <c r="K66" s="112"/>
      <c r="L66" s="112"/>
      <c r="M66" s="112"/>
      <c r="N66" s="112">
        <v>10412460.03</v>
      </c>
      <c r="O66" s="112"/>
      <c r="P66" s="112"/>
      <c r="Q66" s="112"/>
      <c r="R66" s="112"/>
      <c r="S66" s="112"/>
      <c r="T66" s="112"/>
      <c r="U66" s="93"/>
      <c r="V66" s="112"/>
      <c r="W66" s="112"/>
    </row>
    <row r="67" ht="32.9" customHeight="1" spans="1:23">
      <c r="A67" s="23" t="s">
        <v>256</v>
      </c>
      <c r="B67" s="109" t="s">
        <v>300</v>
      </c>
      <c r="C67" s="23" t="s">
        <v>275</v>
      </c>
      <c r="D67" s="23" t="s">
        <v>46</v>
      </c>
      <c r="E67" s="23" t="s">
        <v>275</v>
      </c>
      <c r="F67" s="23" t="s">
        <v>275</v>
      </c>
      <c r="G67" s="23" t="s">
        <v>275</v>
      </c>
      <c r="H67" s="23" t="s">
        <v>275</v>
      </c>
      <c r="I67" s="112">
        <v>233557.88</v>
      </c>
      <c r="J67" s="112"/>
      <c r="K67" s="112"/>
      <c r="L67" s="112"/>
      <c r="M67" s="112"/>
      <c r="N67" s="112">
        <v>233557.88</v>
      </c>
      <c r="O67" s="112"/>
      <c r="P67" s="112"/>
      <c r="Q67" s="112"/>
      <c r="R67" s="112"/>
      <c r="S67" s="112"/>
      <c r="T67" s="112"/>
      <c r="U67" s="93"/>
      <c r="V67" s="112"/>
      <c r="W67" s="112"/>
    </row>
    <row r="68" ht="32.9" customHeight="1" spans="1:23">
      <c r="A68" s="23" t="s">
        <v>256</v>
      </c>
      <c r="B68" s="109" t="s">
        <v>300</v>
      </c>
      <c r="C68" s="23" t="s">
        <v>275</v>
      </c>
      <c r="D68" s="23" t="s">
        <v>46</v>
      </c>
      <c r="E68" s="23" t="s">
        <v>275</v>
      </c>
      <c r="F68" s="23" t="s">
        <v>275</v>
      </c>
      <c r="G68" s="23" t="s">
        <v>275</v>
      </c>
      <c r="H68" s="23" t="s">
        <v>275</v>
      </c>
      <c r="I68" s="112">
        <v>833260.86</v>
      </c>
      <c r="J68" s="112"/>
      <c r="K68" s="112"/>
      <c r="L68" s="112"/>
      <c r="M68" s="112"/>
      <c r="N68" s="112">
        <v>833260.86</v>
      </c>
      <c r="O68" s="112"/>
      <c r="P68" s="112"/>
      <c r="Q68" s="112"/>
      <c r="R68" s="112"/>
      <c r="S68" s="112"/>
      <c r="T68" s="112"/>
      <c r="U68" s="93"/>
      <c r="V68" s="112"/>
      <c r="W68" s="112"/>
    </row>
    <row r="69" ht="32.9" customHeight="1" spans="1:23">
      <c r="A69" s="23" t="s">
        <v>256</v>
      </c>
      <c r="B69" s="109" t="s">
        <v>300</v>
      </c>
      <c r="C69" s="23" t="s">
        <v>275</v>
      </c>
      <c r="D69" s="23" t="s">
        <v>46</v>
      </c>
      <c r="E69" s="23" t="s">
        <v>275</v>
      </c>
      <c r="F69" s="23" t="s">
        <v>275</v>
      </c>
      <c r="G69" s="23" t="s">
        <v>275</v>
      </c>
      <c r="H69" s="23" t="s">
        <v>275</v>
      </c>
      <c r="I69" s="112">
        <v>905582.4</v>
      </c>
      <c r="J69" s="112"/>
      <c r="K69" s="112"/>
      <c r="L69" s="112"/>
      <c r="M69" s="112"/>
      <c r="N69" s="112">
        <v>905582.4</v>
      </c>
      <c r="O69" s="112"/>
      <c r="P69" s="112"/>
      <c r="Q69" s="112"/>
      <c r="R69" s="112"/>
      <c r="S69" s="112"/>
      <c r="T69" s="112"/>
      <c r="U69" s="93"/>
      <c r="V69" s="112"/>
      <c r="W69" s="112"/>
    </row>
    <row r="70" ht="32.9" customHeight="1" spans="1:23">
      <c r="A70" s="23"/>
      <c r="B70" s="23"/>
      <c r="C70" s="23" t="s">
        <v>275</v>
      </c>
      <c r="D70" s="23"/>
      <c r="E70" s="23"/>
      <c r="F70" s="23"/>
      <c r="G70" s="23"/>
      <c r="H70" s="23"/>
      <c r="I70" s="112">
        <v>78636407.92</v>
      </c>
      <c r="J70" s="112">
        <v>75000000</v>
      </c>
      <c r="K70" s="112"/>
      <c r="L70" s="112"/>
      <c r="M70" s="112"/>
      <c r="N70" s="112">
        <v>3636407.92</v>
      </c>
      <c r="O70" s="112"/>
      <c r="P70" s="112"/>
      <c r="Q70" s="112"/>
      <c r="R70" s="112"/>
      <c r="S70" s="112"/>
      <c r="T70" s="112"/>
      <c r="U70" s="93"/>
      <c r="V70" s="112"/>
      <c r="W70" s="112"/>
    </row>
    <row r="71" ht="32.9" customHeight="1" spans="1:23">
      <c r="A71" s="23" t="s">
        <v>251</v>
      </c>
      <c r="B71" s="109" t="s">
        <v>301</v>
      </c>
      <c r="C71" s="23" t="s">
        <v>275</v>
      </c>
      <c r="D71" s="23" t="s">
        <v>46</v>
      </c>
      <c r="E71" s="23" t="s">
        <v>275</v>
      </c>
      <c r="F71" s="23" t="s">
        <v>275</v>
      </c>
      <c r="G71" s="23" t="s">
        <v>275</v>
      </c>
      <c r="H71" s="23" t="s">
        <v>275</v>
      </c>
      <c r="I71" s="112">
        <v>143046.64</v>
      </c>
      <c r="J71" s="112"/>
      <c r="K71" s="112"/>
      <c r="L71" s="112"/>
      <c r="M71" s="112"/>
      <c r="N71" s="112">
        <v>143046.64</v>
      </c>
      <c r="O71" s="112"/>
      <c r="P71" s="112"/>
      <c r="Q71" s="112"/>
      <c r="R71" s="112"/>
      <c r="S71" s="112"/>
      <c r="T71" s="112"/>
      <c r="U71" s="93"/>
      <c r="V71" s="112"/>
      <c r="W71" s="112"/>
    </row>
    <row r="72" ht="32.9" customHeight="1" spans="1:23">
      <c r="A72" s="23" t="s">
        <v>251</v>
      </c>
      <c r="B72" s="109" t="s">
        <v>301</v>
      </c>
      <c r="C72" s="23" t="s">
        <v>275</v>
      </c>
      <c r="D72" s="23" t="s">
        <v>46</v>
      </c>
      <c r="E72" s="23" t="s">
        <v>275</v>
      </c>
      <c r="F72" s="23" t="s">
        <v>275</v>
      </c>
      <c r="G72" s="23" t="s">
        <v>275</v>
      </c>
      <c r="H72" s="23" t="s">
        <v>275</v>
      </c>
      <c r="I72" s="112">
        <v>464861.47</v>
      </c>
      <c r="J72" s="112">
        <v>300000</v>
      </c>
      <c r="K72" s="112"/>
      <c r="L72" s="112"/>
      <c r="M72" s="112"/>
      <c r="N72" s="112">
        <v>164861.47</v>
      </c>
      <c r="O72" s="112"/>
      <c r="P72" s="112"/>
      <c r="Q72" s="112"/>
      <c r="R72" s="112"/>
      <c r="S72" s="112"/>
      <c r="T72" s="112"/>
      <c r="U72" s="93"/>
      <c r="V72" s="112"/>
      <c r="W72" s="112"/>
    </row>
    <row r="73" ht="32.9" customHeight="1" spans="1:23">
      <c r="A73" s="23" t="s">
        <v>251</v>
      </c>
      <c r="B73" s="109" t="s">
        <v>301</v>
      </c>
      <c r="C73" s="23" t="s">
        <v>275</v>
      </c>
      <c r="D73" s="23" t="s">
        <v>46</v>
      </c>
      <c r="E73" s="23" t="s">
        <v>275</v>
      </c>
      <c r="F73" s="23" t="s">
        <v>275</v>
      </c>
      <c r="G73" s="23" t="s">
        <v>275</v>
      </c>
      <c r="H73" s="23" t="s">
        <v>275</v>
      </c>
      <c r="I73" s="112">
        <v>611000</v>
      </c>
      <c r="J73" s="112"/>
      <c r="K73" s="112"/>
      <c r="L73" s="112"/>
      <c r="M73" s="112"/>
      <c r="N73" s="112">
        <v>611000</v>
      </c>
      <c r="O73" s="112"/>
      <c r="P73" s="112"/>
      <c r="Q73" s="112"/>
      <c r="R73" s="112"/>
      <c r="S73" s="112"/>
      <c r="T73" s="112"/>
      <c r="U73" s="93"/>
      <c r="V73" s="112"/>
      <c r="W73" s="112"/>
    </row>
    <row r="74" ht="32.9" customHeight="1" spans="1:23">
      <c r="A74" s="23" t="s">
        <v>251</v>
      </c>
      <c r="B74" s="109" t="s">
        <v>301</v>
      </c>
      <c r="C74" s="23" t="s">
        <v>275</v>
      </c>
      <c r="D74" s="23" t="s">
        <v>46</v>
      </c>
      <c r="E74" s="23" t="s">
        <v>275</v>
      </c>
      <c r="F74" s="23" t="s">
        <v>275</v>
      </c>
      <c r="G74" s="23" t="s">
        <v>275</v>
      </c>
      <c r="H74" s="23" t="s">
        <v>275</v>
      </c>
      <c r="I74" s="112">
        <v>35270186</v>
      </c>
      <c r="J74" s="112">
        <v>35270186</v>
      </c>
      <c r="K74" s="112"/>
      <c r="L74" s="112"/>
      <c r="M74" s="112"/>
      <c r="N74" s="112"/>
      <c r="O74" s="112"/>
      <c r="P74" s="112"/>
      <c r="Q74" s="112"/>
      <c r="R74" s="112"/>
      <c r="S74" s="112"/>
      <c r="T74" s="112"/>
      <c r="U74" s="93"/>
      <c r="V74" s="112"/>
      <c r="W74" s="112"/>
    </row>
    <row r="75" ht="32.9" customHeight="1" spans="1:23">
      <c r="A75" s="23" t="s">
        <v>251</v>
      </c>
      <c r="B75" s="109" t="s">
        <v>301</v>
      </c>
      <c r="C75" s="23" t="s">
        <v>275</v>
      </c>
      <c r="D75" s="23" t="s">
        <v>46</v>
      </c>
      <c r="E75" s="23" t="s">
        <v>275</v>
      </c>
      <c r="F75" s="23" t="s">
        <v>275</v>
      </c>
      <c r="G75" s="23" t="s">
        <v>275</v>
      </c>
      <c r="H75" s="23" t="s">
        <v>275</v>
      </c>
      <c r="I75" s="112">
        <v>1542300</v>
      </c>
      <c r="J75" s="112">
        <v>1533000</v>
      </c>
      <c r="K75" s="112"/>
      <c r="L75" s="112"/>
      <c r="M75" s="112"/>
      <c r="N75" s="112">
        <v>9300</v>
      </c>
      <c r="O75" s="112"/>
      <c r="P75" s="112"/>
      <c r="Q75" s="112"/>
      <c r="R75" s="112"/>
      <c r="S75" s="112"/>
      <c r="T75" s="112"/>
      <c r="U75" s="93"/>
      <c r="V75" s="112"/>
      <c r="W75" s="112"/>
    </row>
    <row r="76" ht="32.9" customHeight="1" spans="1:23">
      <c r="A76" s="23" t="s">
        <v>251</v>
      </c>
      <c r="B76" s="109" t="s">
        <v>301</v>
      </c>
      <c r="C76" s="23" t="s">
        <v>275</v>
      </c>
      <c r="D76" s="23" t="s">
        <v>46</v>
      </c>
      <c r="E76" s="23" t="s">
        <v>275</v>
      </c>
      <c r="F76" s="23" t="s">
        <v>275</v>
      </c>
      <c r="G76" s="23" t="s">
        <v>275</v>
      </c>
      <c r="H76" s="23" t="s">
        <v>275</v>
      </c>
      <c r="I76" s="112">
        <v>700000</v>
      </c>
      <c r="J76" s="112">
        <v>700000</v>
      </c>
      <c r="K76" s="112"/>
      <c r="L76" s="112"/>
      <c r="M76" s="112"/>
      <c r="N76" s="112"/>
      <c r="O76" s="112"/>
      <c r="P76" s="112"/>
      <c r="Q76" s="112"/>
      <c r="R76" s="112"/>
      <c r="S76" s="112"/>
      <c r="T76" s="112"/>
      <c r="U76" s="93"/>
      <c r="V76" s="112"/>
      <c r="W76" s="112"/>
    </row>
    <row r="77" ht="32.9" customHeight="1" spans="1:23">
      <c r="A77" s="23" t="s">
        <v>251</v>
      </c>
      <c r="B77" s="109" t="s">
        <v>301</v>
      </c>
      <c r="C77" s="23" t="s">
        <v>275</v>
      </c>
      <c r="D77" s="23" t="s">
        <v>46</v>
      </c>
      <c r="E77" s="23" t="s">
        <v>275</v>
      </c>
      <c r="F77" s="23" t="s">
        <v>275</v>
      </c>
      <c r="G77" s="23" t="s">
        <v>275</v>
      </c>
      <c r="H77" s="23" t="s">
        <v>275</v>
      </c>
      <c r="I77" s="112">
        <v>6479964</v>
      </c>
      <c r="J77" s="112">
        <v>6479964</v>
      </c>
      <c r="K77" s="112"/>
      <c r="L77" s="112"/>
      <c r="M77" s="112"/>
      <c r="N77" s="112"/>
      <c r="O77" s="112"/>
      <c r="P77" s="112"/>
      <c r="Q77" s="112"/>
      <c r="R77" s="112"/>
      <c r="S77" s="112"/>
      <c r="T77" s="112"/>
      <c r="U77" s="93"/>
      <c r="V77" s="112"/>
      <c r="W77" s="112"/>
    </row>
    <row r="78" ht="32.9" customHeight="1" spans="1:23">
      <c r="A78" s="23" t="s">
        <v>251</v>
      </c>
      <c r="B78" s="109" t="s">
        <v>301</v>
      </c>
      <c r="C78" s="23" t="s">
        <v>275</v>
      </c>
      <c r="D78" s="23" t="s">
        <v>46</v>
      </c>
      <c r="E78" s="23" t="s">
        <v>275</v>
      </c>
      <c r="F78" s="23" t="s">
        <v>275</v>
      </c>
      <c r="G78" s="23" t="s">
        <v>275</v>
      </c>
      <c r="H78" s="23" t="s">
        <v>275</v>
      </c>
      <c r="I78" s="112">
        <v>18703310.6</v>
      </c>
      <c r="J78" s="112">
        <v>17166850</v>
      </c>
      <c r="K78" s="112"/>
      <c r="L78" s="112"/>
      <c r="M78" s="112"/>
      <c r="N78" s="112">
        <v>1536460.6</v>
      </c>
      <c r="O78" s="112"/>
      <c r="P78" s="112"/>
      <c r="Q78" s="112"/>
      <c r="R78" s="112"/>
      <c r="S78" s="112"/>
      <c r="T78" s="112"/>
      <c r="U78" s="93"/>
      <c r="V78" s="112"/>
      <c r="W78" s="112"/>
    </row>
    <row r="79" ht="32.9" customHeight="1" spans="1:23">
      <c r="A79" s="23" t="s">
        <v>251</v>
      </c>
      <c r="B79" s="109" t="s">
        <v>301</v>
      </c>
      <c r="C79" s="23" t="s">
        <v>275</v>
      </c>
      <c r="D79" s="23" t="s">
        <v>46</v>
      </c>
      <c r="E79" s="23" t="s">
        <v>275</v>
      </c>
      <c r="F79" s="23" t="s">
        <v>275</v>
      </c>
      <c r="G79" s="23" t="s">
        <v>275</v>
      </c>
      <c r="H79" s="23" t="s">
        <v>275</v>
      </c>
      <c r="I79" s="112">
        <v>4571924.06</v>
      </c>
      <c r="J79" s="112">
        <v>4050000</v>
      </c>
      <c r="K79" s="112"/>
      <c r="L79" s="112"/>
      <c r="M79" s="112"/>
      <c r="N79" s="112">
        <v>521924.06</v>
      </c>
      <c r="O79" s="112"/>
      <c r="P79" s="112"/>
      <c r="Q79" s="112"/>
      <c r="R79" s="112"/>
      <c r="S79" s="112"/>
      <c r="T79" s="112"/>
      <c r="U79" s="93"/>
      <c r="V79" s="112"/>
      <c r="W79" s="112"/>
    </row>
    <row r="80" ht="32.9" customHeight="1" spans="1:23">
      <c r="A80" s="23" t="s">
        <v>251</v>
      </c>
      <c r="B80" s="109" t="s">
        <v>301</v>
      </c>
      <c r="C80" s="23" t="s">
        <v>275</v>
      </c>
      <c r="D80" s="23" t="s">
        <v>46</v>
      </c>
      <c r="E80" s="23" t="s">
        <v>275</v>
      </c>
      <c r="F80" s="23" t="s">
        <v>275</v>
      </c>
      <c r="G80" s="23" t="s">
        <v>275</v>
      </c>
      <c r="H80" s="23" t="s">
        <v>275</v>
      </c>
      <c r="I80" s="112">
        <v>1500000</v>
      </c>
      <c r="J80" s="112">
        <v>1000000</v>
      </c>
      <c r="K80" s="112"/>
      <c r="L80" s="112"/>
      <c r="M80" s="112"/>
      <c r="N80" s="112">
        <v>500000</v>
      </c>
      <c r="O80" s="112"/>
      <c r="P80" s="112"/>
      <c r="Q80" s="112"/>
      <c r="R80" s="112"/>
      <c r="S80" s="112"/>
      <c r="T80" s="112"/>
      <c r="U80" s="93"/>
      <c r="V80" s="112"/>
      <c r="W80" s="112"/>
    </row>
    <row r="81" ht="32.9" customHeight="1" spans="1:23">
      <c r="A81" s="23" t="s">
        <v>251</v>
      </c>
      <c r="B81" s="109" t="s">
        <v>301</v>
      </c>
      <c r="C81" s="23" t="s">
        <v>275</v>
      </c>
      <c r="D81" s="23" t="s">
        <v>46</v>
      </c>
      <c r="E81" s="23" t="s">
        <v>275</v>
      </c>
      <c r="F81" s="23" t="s">
        <v>275</v>
      </c>
      <c r="G81" s="23" t="s">
        <v>275</v>
      </c>
      <c r="H81" s="23" t="s">
        <v>275</v>
      </c>
      <c r="I81" s="112">
        <v>5149815.15</v>
      </c>
      <c r="J81" s="112">
        <v>5000000</v>
      </c>
      <c r="K81" s="112"/>
      <c r="L81" s="112"/>
      <c r="M81" s="112"/>
      <c r="N81" s="112">
        <v>149815.15</v>
      </c>
      <c r="O81" s="112"/>
      <c r="P81" s="112"/>
      <c r="Q81" s="112"/>
      <c r="R81" s="112"/>
      <c r="S81" s="112"/>
      <c r="T81" s="112"/>
      <c r="U81" s="93"/>
      <c r="V81" s="112"/>
      <c r="W81" s="112"/>
    </row>
    <row r="82" ht="32.9" customHeight="1" spans="1:23">
      <c r="A82" s="23" t="s">
        <v>251</v>
      </c>
      <c r="B82" s="109" t="s">
        <v>301</v>
      </c>
      <c r="C82" s="23" t="s">
        <v>275</v>
      </c>
      <c r="D82" s="23" t="s">
        <v>46</v>
      </c>
      <c r="E82" s="23" t="s">
        <v>275</v>
      </c>
      <c r="F82" s="23" t="s">
        <v>275</v>
      </c>
      <c r="G82" s="23" t="s">
        <v>275</v>
      </c>
      <c r="H82" s="23" t="s">
        <v>275</v>
      </c>
      <c r="I82" s="112">
        <v>3500000</v>
      </c>
      <c r="J82" s="112">
        <v>3500000</v>
      </c>
      <c r="K82" s="112"/>
      <c r="L82" s="112"/>
      <c r="M82" s="112"/>
      <c r="N82" s="112"/>
      <c r="O82" s="112"/>
      <c r="P82" s="112"/>
      <c r="Q82" s="112"/>
      <c r="R82" s="112"/>
      <c r="S82" s="112"/>
      <c r="T82" s="112"/>
      <c r="U82" s="93"/>
      <c r="V82" s="112"/>
      <c r="W82" s="112"/>
    </row>
    <row r="83" ht="18.75" customHeight="1" spans="1:23">
      <c r="A83" s="31" t="s">
        <v>110</v>
      </c>
      <c r="B83" s="32"/>
      <c r="C83" s="32"/>
      <c r="D83" s="32"/>
      <c r="E83" s="32"/>
      <c r="F83" s="32"/>
      <c r="G83" s="32"/>
      <c r="H83" s="33"/>
      <c r="I83" s="112">
        <v>340884347.89</v>
      </c>
      <c r="J83" s="112">
        <v>272867256.06</v>
      </c>
      <c r="K83" s="112">
        <v>12477256.06</v>
      </c>
      <c r="L83" s="112"/>
      <c r="M83" s="112"/>
      <c r="N83" s="112">
        <v>68017091.83</v>
      </c>
      <c r="O83" s="112"/>
      <c r="P83" s="112"/>
      <c r="Q83" s="112"/>
      <c r="R83" s="112"/>
      <c r="S83" s="112"/>
      <c r="T83" s="112"/>
      <c r="U83" s="93"/>
      <c r="V83" s="112"/>
      <c r="W83" s="112"/>
    </row>
    <row r="84" customHeight="1" spans="1:1">
      <c r="A84" s="27" t="s">
        <v>302</v>
      </c>
    </row>
  </sheetData>
  <mergeCells count="28">
    <mergeCell ref="A2:W2"/>
    <mergeCell ref="A3:I3"/>
    <mergeCell ref="J4:M4"/>
    <mergeCell ref="N4:P4"/>
    <mergeCell ref="R4:W4"/>
    <mergeCell ref="J5:K5"/>
    <mergeCell ref="A83:H83"/>
    <mergeCell ref="A4:A6"/>
    <mergeCell ref="B4:B6"/>
    <mergeCell ref="C4:C6"/>
    <mergeCell ref="D4:D6"/>
    <mergeCell ref="E4:E6"/>
    <mergeCell ref="F4:F6"/>
    <mergeCell ref="G4:G6"/>
    <mergeCell ref="H4:H6"/>
    <mergeCell ref="I4:I6"/>
    <mergeCell ref="L5:L6"/>
    <mergeCell ref="M5:M6"/>
    <mergeCell ref="N5:N6"/>
    <mergeCell ref="O5:O6"/>
    <mergeCell ref="P5:P6"/>
    <mergeCell ref="Q4:Q6"/>
    <mergeCell ref="R5:R6"/>
    <mergeCell ref="S5:S6"/>
    <mergeCell ref="T5:T6"/>
    <mergeCell ref="U5:U6"/>
    <mergeCell ref="V5:V6"/>
    <mergeCell ref="W5:W6"/>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J48"/>
  <sheetViews>
    <sheetView showZeros="0" topLeftCell="A38" workbookViewId="0">
      <selection activeCell="C42" sqref="$A42:$XFD42"/>
    </sheetView>
  </sheetViews>
  <sheetFormatPr defaultColWidth="9.14166666666667" defaultRowHeight="12" customHeight="1"/>
  <cols>
    <col min="1" max="1" width="31.3916666666667" customWidth="1"/>
    <col min="2" max="2" width="36.875" customWidth="1"/>
    <col min="3" max="3" width="17.175" customWidth="1"/>
    <col min="4" max="4" width="21.0333333333333" customWidth="1"/>
    <col min="5" max="5" width="23.575" customWidth="1"/>
    <col min="6" max="6" width="11.2833333333333" customWidth="1"/>
    <col min="7" max="7" width="10.3166666666667" customWidth="1"/>
    <col min="8" max="8" width="9.31666666666667" customWidth="1"/>
    <col min="9" max="9" width="13.425" customWidth="1"/>
    <col min="10" max="10" width="40.5333333333333" customWidth="1"/>
  </cols>
  <sheetData>
    <row r="1" customHeight="1" spans="10:10">
      <c r="J1" s="54" t="s">
        <v>303</v>
      </c>
    </row>
    <row r="2" ht="28.5" customHeight="1" spans="1:10">
      <c r="A2" s="45" t="s">
        <v>304</v>
      </c>
      <c r="B2" s="28"/>
      <c r="C2" s="28"/>
      <c r="D2" s="28"/>
      <c r="E2" s="28"/>
      <c r="F2" s="46"/>
      <c r="G2" s="28"/>
      <c r="H2" s="46"/>
      <c r="I2" s="46"/>
      <c r="J2" s="28"/>
    </row>
    <row r="3" ht="15" customHeight="1" spans="1:1">
      <c r="A3" s="4" t="s">
        <v>2</v>
      </c>
    </row>
    <row r="4" ht="14.25" customHeight="1" spans="1:10">
      <c r="A4" s="47" t="s">
        <v>305</v>
      </c>
      <c r="B4" s="47" t="s">
        <v>306</v>
      </c>
      <c r="C4" s="47" t="s">
        <v>307</v>
      </c>
      <c r="D4" s="47" t="s">
        <v>308</v>
      </c>
      <c r="E4" s="47" t="s">
        <v>309</v>
      </c>
      <c r="F4" s="48" t="s">
        <v>310</v>
      </c>
      <c r="G4" s="47" t="s">
        <v>311</v>
      </c>
      <c r="H4" s="48" t="s">
        <v>312</v>
      </c>
      <c r="I4" s="48" t="s">
        <v>313</v>
      </c>
      <c r="J4" s="47" t="s">
        <v>314</v>
      </c>
    </row>
    <row r="5" ht="14.25" customHeight="1" spans="1:10">
      <c r="A5" s="47">
        <v>1</v>
      </c>
      <c r="B5" s="47">
        <v>2</v>
      </c>
      <c r="C5" s="47">
        <v>3</v>
      </c>
      <c r="D5" s="47">
        <v>4</v>
      </c>
      <c r="E5" s="47">
        <v>5</v>
      </c>
      <c r="F5" s="48">
        <v>6</v>
      </c>
      <c r="G5" s="47">
        <v>7</v>
      </c>
      <c r="H5" s="48">
        <v>8</v>
      </c>
      <c r="I5" s="48">
        <v>9</v>
      </c>
      <c r="J5" s="47">
        <v>10</v>
      </c>
    </row>
    <row r="6" ht="17.3" customHeight="1" spans="1:10">
      <c r="A6" s="49" t="s">
        <v>46</v>
      </c>
      <c r="B6" s="50"/>
      <c r="C6" s="50"/>
      <c r="D6" s="50"/>
      <c r="E6" s="51"/>
      <c r="F6" s="52"/>
      <c r="G6" s="51"/>
      <c r="H6" s="52"/>
      <c r="I6" s="52"/>
      <c r="J6" s="51"/>
    </row>
    <row r="7" ht="47.3" customHeight="1" spans="1:10">
      <c r="A7" s="107" t="s">
        <v>282</v>
      </c>
      <c r="B7" s="53" t="s">
        <v>315</v>
      </c>
      <c r="C7" s="53" t="s">
        <v>316</v>
      </c>
      <c r="D7" s="53" t="s">
        <v>317</v>
      </c>
      <c r="E7" s="49" t="s">
        <v>318</v>
      </c>
      <c r="F7" s="53" t="s">
        <v>319</v>
      </c>
      <c r="G7" s="49" t="s">
        <v>320</v>
      </c>
      <c r="H7" s="53" t="s">
        <v>321</v>
      </c>
      <c r="I7" s="53" t="s">
        <v>322</v>
      </c>
      <c r="J7" s="55" t="s">
        <v>323</v>
      </c>
    </row>
    <row r="8" ht="47.3" customHeight="1" spans="1:10">
      <c r="A8" s="107" t="s">
        <v>282</v>
      </c>
      <c r="B8" s="53" t="s">
        <v>315</v>
      </c>
      <c r="C8" s="53" t="s">
        <v>316</v>
      </c>
      <c r="D8" s="53" t="s">
        <v>324</v>
      </c>
      <c r="E8" s="49" t="s">
        <v>325</v>
      </c>
      <c r="F8" s="53" t="s">
        <v>319</v>
      </c>
      <c r="G8" s="49" t="s">
        <v>320</v>
      </c>
      <c r="H8" s="53" t="s">
        <v>321</v>
      </c>
      <c r="I8" s="53" t="s">
        <v>322</v>
      </c>
      <c r="J8" s="55" t="s">
        <v>326</v>
      </c>
    </row>
    <row r="9" ht="47.3" customHeight="1" spans="1:10">
      <c r="A9" s="107" t="s">
        <v>282</v>
      </c>
      <c r="B9" s="53" t="s">
        <v>315</v>
      </c>
      <c r="C9" s="53" t="s">
        <v>316</v>
      </c>
      <c r="D9" s="53" t="s">
        <v>324</v>
      </c>
      <c r="E9" s="49" t="s">
        <v>327</v>
      </c>
      <c r="F9" s="53" t="s">
        <v>319</v>
      </c>
      <c r="G9" s="49" t="s">
        <v>320</v>
      </c>
      <c r="H9" s="53" t="s">
        <v>321</v>
      </c>
      <c r="I9" s="53" t="s">
        <v>322</v>
      </c>
      <c r="J9" s="55" t="s">
        <v>328</v>
      </c>
    </row>
    <row r="10" ht="47.3" customHeight="1" spans="1:10">
      <c r="A10" s="107" t="s">
        <v>282</v>
      </c>
      <c r="B10" s="53" t="s">
        <v>315</v>
      </c>
      <c r="C10" s="53" t="s">
        <v>316</v>
      </c>
      <c r="D10" s="53" t="s">
        <v>329</v>
      </c>
      <c r="E10" s="49" t="s">
        <v>330</v>
      </c>
      <c r="F10" s="53" t="s">
        <v>331</v>
      </c>
      <c r="G10" s="49" t="s">
        <v>128</v>
      </c>
      <c r="H10" s="53" t="s">
        <v>332</v>
      </c>
      <c r="I10" s="53" t="s">
        <v>322</v>
      </c>
      <c r="J10" s="55" t="s">
        <v>333</v>
      </c>
    </row>
    <row r="11" ht="47.3" customHeight="1" spans="1:10">
      <c r="A11" s="107" t="s">
        <v>282</v>
      </c>
      <c r="B11" s="53" t="s">
        <v>315</v>
      </c>
      <c r="C11" s="53" t="s">
        <v>334</v>
      </c>
      <c r="D11" s="53" t="s">
        <v>335</v>
      </c>
      <c r="E11" s="49" t="s">
        <v>336</v>
      </c>
      <c r="F11" s="53" t="s">
        <v>319</v>
      </c>
      <c r="G11" s="49" t="s">
        <v>129</v>
      </c>
      <c r="H11" s="53" t="s">
        <v>321</v>
      </c>
      <c r="I11" s="53" t="s">
        <v>322</v>
      </c>
      <c r="J11" s="55" t="s">
        <v>337</v>
      </c>
    </row>
    <row r="12" ht="47.3" customHeight="1" spans="1:10">
      <c r="A12" s="107" t="s">
        <v>282</v>
      </c>
      <c r="B12" s="53" t="s">
        <v>315</v>
      </c>
      <c r="C12" s="53" t="s">
        <v>338</v>
      </c>
      <c r="D12" s="53" t="s">
        <v>339</v>
      </c>
      <c r="E12" s="49" t="s">
        <v>340</v>
      </c>
      <c r="F12" s="53" t="s">
        <v>319</v>
      </c>
      <c r="G12" s="49" t="s">
        <v>320</v>
      </c>
      <c r="H12" s="53" t="s">
        <v>321</v>
      </c>
      <c r="I12" s="53" t="s">
        <v>322</v>
      </c>
      <c r="J12" s="55" t="s">
        <v>341</v>
      </c>
    </row>
    <row r="13" ht="47.3" customHeight="1" spans="1:10">
      <c r="A13" s="107" t="s">
        <v>267</v>
      </c>
      <c r="B13" s="53" t="s">
        <v>342</v>
      </c>
      <c r="C13" s="53" t="s">
        <v>316</v>
      </c>
      <c r="D13" s="53" t="s">
        <v>317</v>
      </c>
      <c r="E13" s="49" t="s">
        <v>343</v>
      </c>
      <c r="F13" s="53" t="s">
        <v>319</v>
      </c>
      <c r="G13" s="49" t="s">
        <v>129</v>
      </c>
      <c r="H13" s="53" t="s">
        <v>344</v>
      </c>
      <c r="I13" s="53" t="s">
        <v>322</v>
      </c>
      <c r="J13" s="55" t="s">
        <v>323</v>
      </c>
    </row>
    <row r="14" ht="47.3" customHeight="1" spans="1:10">
      <c r="A14" s="107" t="s">
        <v>267</v>
      </c>
      <c r="B14" s="53" t="s">
        <v>342</v>
      </c>
      <c r="C14" s="53" t="s">
        <v>316</v>
      </c>
      <c r="D14" s="53" t="s">
        <v>324</v>
      </c>
      <c r="E14" s="49" t="s">
        <v>345</v>
      </c>
      <c r="F14" s="53" t="s">
        <v>346</v>
      </c>
      <c r="G14" s="49" t="s">
        <v>347</v>
      </c>
      <c r="H14" s="53" t="s">
        <v>321</v>
      </c>
      <c r="I14" s="53" t="s">
        <v>322</v>
      </c>
      <c r="J14" s="55" t="s">
        <v>348</v>
      </c>
    </row>
    <row r="15" ht="47.3" customHeight="1" spans="1:10">
      <c r="A15" s="107" t="s">
        <v>267</v>
      </c>
      <c r="B15" s="53" t="s">
        <v>342</v>
      </c>
      <c r="C15" s="53" t="s">
        <v>316</v>
      </c>
      <c r="D15" s="53" t="s">
        <v>324</v>
      </c>
      <c r="E15" s="49" t="s">
        <v>349</v>
      </c>
      <c r="F15" s="53" t="s">
        <v>331</v>
      </c>
      <c r="G15" s="49" t="s">
        <v>131</v>
      </c>
      <c r="H15" s="53" t="s">
        <v>321</v>
      </c>
      <c r="I15" s="53" t="s">
        <v>322</v>
      </c>
      <c r="J15" s="55" t="s">
        <v>350</v>
      </c>
    </row>
    <row r="16" ht="47.3" customHeight="1" spans="1:10">
      <c r="A16" s="107" t="s">
        <v>267</v>
      </c>
      <c r="B16" s="53" t="s">
        <v>342</v>
      </c>
      <c r="C16" s="53" t="s">
        <v>316</v>
      </c>
      <c r="D16" s="53" t="s">
        <v>329</v>
      </c>
      <c r="E16" s="49" t="s">
        <v>351</v>
      </c>
      <c r="F16" s="53" t="s">
        <v>319</v>
      </c>
      <c r="G16" s="49" t="s">
        <v>352</v>
      </c>
      <c r="H16" s="53" t="s">
        <v>321</v>
      </c>
      <c r="I16" s="53" t="s">
        <v>322</v>
      </c>
      <c r="J16" s="55" t="s">
        <v>353</v>
      </c>
    </row>
    <row r="17" ht="47.3" customHeight="1" spans="1:10">
      <c r="A17" s="107" t="s">
        <v>267</v>
      </c>
      <c r="B17" s="53" t="s">
        <v>342</v>
      </c>
      <c r="C17" s="53" t="s">
        <v>334</v>
      </c>
      <c r="D17" s="53" t="s">
        <v>354</v>
      </c>
      <c r="E17" s="49" t="s">
        <v>355</v>
      </c>
      <c r="F17" s="53" t="s">
        <v>319</v>
      </c>
      <c r="G17" s="49" t="s">
        <v>320</v>
      </c>
      <c r="H17" s="53" t="s">
        <v>321</v>
      </c>
      <c r="I17" s="53" t="s">
        <v>322</v>
      </c>
      <c r="J17" s="55" t="s">
        <v>356</v>
      </c>
    </row>
    <row r="18" ht="47.3" customHeight="1" spans="1:10">
      <c r="A18" s="107" t="s">
        <v>267</v>
      </c>
      <c r="B18" s="53" t="s">
        <v>342</v>
      </c>
      <c r="C18" s="53" t="s">
        <v>334</v>
      </c>
      <c r="D18" s="53" t="s">
        <v>335</v>
      </c>
      <c r="E18" s="49" t="s">
        <v>357</v>
      </c>
      <c r="F18" s="53" t="s">
        <v>319</v>
      </c>
      <c r="G18" s="49" t="s">
        <v>352</v>
      </c>
      <c r="H18" s="53" t="s">
        <v>321</v>
      </c>
      <c r="I18" s="53" t="s">
        <v>322</v>
      </c>
      <c r="J18" s="55" t="s">
        <v>358</v>
      </c>
    </row>
    <row r="19" ht="47.3" customHeight="1" spans="1:10">
      <c r="A19" s="107" t="s">
        <v>267</v>
      </c>
      <c r="B19" s="53" t="s">
        <v>342</v>
      </c>
      <c r="C19" s="53" t="s">
        <v>338</v>
      </c>
      <c r="D19" s="53" t="s">
        <v>339</v>
      </c>
      <c r="E19" s="49" t="s">
        <v>359</v>
      </c>
      <c r="F19" s="53" t="s">
        <v>319</v>
      </c>
      <c r="G19" s="49" t="s">
        <v>352</v>
      </c>
      <c r="H19" s="53" t="s">
        <v>321</v>
      </c>
      <c r="I19" s="53" t="s">
        <v>322</v>
      </c>
      <c r="J19" s="55" t="s">
        <v>360</v>
      </c>
    </row>
    <row r="20" ht="47.3" customHeight="1" spans="1:10">
      <c r="A20" s="107" t="s">
        <v>267</v>
      </c>
      <c r="B20" s="53" t="s">
        <v>342</v>
      </c>
      <c r="C20" s="53" t="s">
        <v>361</v>
      </c>
      <c r="D20" s="53" t="s">
        <v>362</v>
      </c>
      <c r="E20" s="49" t="s">
        <v>363</v>
      </c>
      <c r="F20" s="53" t="s">
        <v>331</v>
      </c>
      <c r="G20" s="49" t="s">
        <v>364</v>
      </c>
      <c r="H20" s="53" t="s">
        <v>321</v>
      </c>
      <c r="I20" s="53" t="s">
        <v>322</v>
      </c>
      <c r="J20" s="55" t="s">
        <v>365</v>
      </c>
    </row>
    <row r="21" ht="47.3" customHeight="1" spans="1:10">
      <c r="A21" s="107" t="s">
        <v>267</v>
      </c>
      <c r="B21" s="53" t="s">
        <v>342</v>
      </c>
      <c r="C21" s="53" t="s">
        <v>361</v>
      </c>
      <c r="D21" s="53" t="s">
        <v>362</v>
      </c>
      <c r="E21" s="49" t="s">
        <v>366</v>
      </c>
      <c r="F21" s="53" t="s">
        <v>331</v>
      </c>
      <c r="G21" s="49" t="s">
        <v>347</v>
      </c>
      <c r="H21" s="53" t="s">
        <v>321</v>
      </c>
      <c r="I21" s="53" t="s">
        <v>322</v>
      </c>
      <c r="J21" s="55" t="s">
        <v>367</v>
      </c>
    </row>
    <row r="22" ht="47.3" customHeight="1" spans="1:10">
      <c r="A22" s="107" t="s">
        <v>296</v>
      </c>
      <c r="B22" s="53" t="s">
        <v>368</v>
      </c>
      <c r="C22" s="53" t="s">
        <v>316</v>
      </c>
      <c r="D22" s="53" t="s">
        <v>317</v>
      </c>
      <c r="E22" s="49" t="s">
        <v>369</v>
      </c>
      <c r="F22" s="53" t="s">
        <v>319</v>
      </c>
      <c r="G22" s="49" t="s">
        <v>370</v>
      </c>
      <c r="H22" s="53" t="s">
        <v>321</v>
      </c>
      <c r="I22" s="53" t="s">
        <v>322</v>
      </c>
      <c r="J22" s="55" t="s">
        <v>371</v>
      </c>
    </row>
    <row r="23" ht="47.3" customHeight="1" spans="1:10">
      <c r="A23" s="107" t="s">
        <v>296</v>
      </c>
      <c r="B23" s="53" t="s">
        <v>368</v>
      </c>
      <c r="C23" s="53" t="s">
        <v>316</v>
      </c>
      <c r="D23" s="53" t="s">
        <v>324</v>
      </c>
      <c r="E23" s="49" t="s">
        <v>372</v>
      </c>
      <c r="F23" s="53" t="s">
        <v>319</v>
      </c>
      <c r="G23" s="49" t="s">
        <v>320</v>
      </c>
      <c r="H23" s="53" t="s">
        <v>321</v>
      </c>
      <c r="I23" s="53" t="s">
        <v>322</v>
      </c>
      <c r="J23" s="55" t="s">
        <v>373</v>
      </c>
    </row>
    <row r="24" ht="47.3" customHeight="1" spans="1:10">
      <c r="A24" s="107" t="s">
        <v>296</v>
      </c>
      <c r="B24" s="53" t="s">
        <v>368</v>
      </c>
      <c r="C24" s="53" t="s">
        <v>316</v>
      </c>
      <c r="D24" s="53" t="s">
        <v>329</v>
      </c>
      <c r="E24" s="49" t="s">
        <v>374</v>
      </c>
      <c r="F24" s="53" t="s">
        <v>331</v>
      </c>
      <c r="G24" s="49" t="s">
        <v>375</v>
      </c>
      <c r="H24" s="53" t="s">
        <v>376</v>
      </c>
      <c r="I24" s="53" t="s">
        <v>322</v>
      </c>
      <c r="J24" s="55" t="s">
        <v>377</v>
      </c>
    </row>
    <row r="25" ht="47.3" customHeight="1" spans="1:10">
      <c r="A25" s="107" t="s">
        <v>296</v>
      </c>
      <c r="B25" s="53" t="s">
        <v>368</v>
      </c>
      <c r="C25" s="53" t="s">
        <v>334</v>
      </c>
      <c r="D25" s="53" t="s">
        <v>378</v>
      </c>
      <c r="E25" s="49" t="s">
        <v>379</v>
      </c>
      <c r="F25" s="53" t="s">
        <v>346</v>
      </c>
      <c r="G25" s="49" t="s">
        <v>380</v>
      </c>
      <c r="H25" s="53"/>
      <c r="I25" s="53" t="s">
        <v>381</v>
      </c>
      <c r="J25" s="55" t="s">
        <v>382</v>
      </c>
    </row>
    <row r="26" ht="47.3" customHeight="1" spans="1:10">
      <c r="A26" s="107" t="s">
        <v>296</v>
      </c>
      <c r="B26" s="53" t="s">
        <v>368</v>
      </c>
      <c r="C26" s="53" t="s">
        <v>334</v>
      </c>
      <c r="D26" s="53" t="s">
        <v>383</v>
      </c>
      <c r="E26" s="49" t="s">
        <v>384</v>
      </c>
      <c r="F26" s="53" t="s">
        <v>346</v>
      </c>
      <c r="G26" s="49" t="s">
        <v>347</v>
      </c>
      <c r="H26" s="53" t="s">
        <v>321</v>
      </c>
      <c r="I26" s="53" t="s">
        <v>322</v>
      </c>
      <c r="J26" s="55" t="s">
        <v>385</v>
      </c>
    </row>
    <row r="27" ht="47.3" customHeight="1" spans="1:10">
      <c r="A27" s="107" t="s">
        <v>296</v>
      </c>
      <c r="B27" s="53" t="s">
        <v>368</v>
      </c>
      <c r="C27" s="53" t="s">
        <v>338</v>
      </c>
      <c r="D27" s="53" t="s">
        <v>339</v>
      </c>
      <c r="E27" s="49" t="s">
        <v>386</v>
      </c>
      <c r="F27" s="53" t="s">
        <v>319</v>
      </c>
      <c r="G27" s="49" t="s">
        <v>352</v>
      </c>
      <c r="H27" s="53" t="s">
        <v>321</v>
      </c>
      <c r="I27" s="53" t="s">
        <v>322</v>
      </c>
      <c r="J27" s="55" t="s">
        <v>387</v>
      </c>
    </row>
    <row r="28" ht="47.3" customHeight="1" spans="1:10">
      <c r="A28" s="107" t="s">
        <v>291</v>
      </c>
      <c r="B28" s="53" t="s">
        <v>388</v>
      </c>
      <c r="C28" s="53" t="s">
        <v>316</v>
      </c>
      <c r="D28" s="53" t="s">
        <v>317</v>
      </c>
      <c r="E28" s="49" t="s">
        <v>389</v>
      </c>
      <c r="F28" s="53" t="s">
        <v>319</v>
      </c>
      <c r="G28" s="49" t="s">
        <v>390</v>
      </c>
      <c r="H28" s="53" t="s">
        <v>344</v>
      </c>
      <c r="I28" s="53" t="s">
        <v>322</v>
      </c>
      <c r="J28" s="55" t="s">
        <v>391</v>
      </c>
    </row>
    <row r="29" ht="47.3" customHeight="1" spans="1:10">
      <c r="A29" s="107" t="s">
        <v>291</v>
      </c>
      <c r="B29" s="53" t="s">
        <v>388</v>
      </c>
      <c r="C29" s="53" t="s">
        <v>316</v>
      </c>
      <c r="D29" s="53" t="s">
        <v>324</v>
      </c>
      <c r="E29" s="49" t="s">
        <v>392</v>
      </c>
      <c r="F29" s="53" t="s">
        <v>319</v>
      </c>
      <c r="G29" s="49" t="s">
        <v>320</v>
      </c>
      <c r="H29" s="53" t="s">
        <v>321</v>
      </c>
      <c r="I29" s="53" t="s">
        <v>322</v>
      </c>
      <c r="J29" s="55" t="s">
        <v>393</v>
      </c>
    </row>
    <row r="30" ht="47.3" customHeight="1" spans="1:10">
      <c r="A30" s="107" t="s">
        <v>291</v>
      </c>
      <c r="B30" s="53" t="s">
        <v>388</v>
      </c>
      <c r="C30" s="53" t="s">
        <v>334</v>
      </c>
      <c r="D30" s="53" t="s">
        <v>354</v>
      </c>
      <c r="E30" s="49" t="s">
        <v>394</v>
      </c>
      <c r="F30" s="53" t="s">
        <v>319</v>
      </c>
      <c r="G30" s="49" t="s">
        <v>128</v>
      </c>
      <c r="H30" s="53" t="s">
        <v>395</v>
      </c>
      <c r="I30" s="53" t="s">
        <v>322</v>
      </c>
      <c r="J30" s="55" t="s">
        <v>396</v>
      </c>
    </row>
    <row r="31" ht="50" customHeight="1" spans="1:10">
      <c r="A31" s="107" t="s">
        <v>291</v>
      </c>
      <c r="B31" s="53" t="s">
        <v>388</v>
      </c>
      <c r="C31" s="53" t="s">
        <v>338</v>
      </c>
      <c r="D31" s="53" t="s">
        <v>339</v>
      </c>
      <c r="E31" s="49" t="s">
        <v>397</v>
      </c>
      <c r="F31" s="53" t="s">
        <v>319</v>
      </c>
      <c r="G31" s="49" t="s">
        <v>320</v>
      </c>
      <c r="H31" s="53" t="s">
        <v>321</v>
      </c>
      <c r="I31" s="53" t="s">
        <v>322</v>
      </c>
      <c r="J31" s="55" t="s">
        <v>398</v>
      </c>
    </row>
    <row r="32" ht="47.3" customHeight="1" spans="1:10">
      <c r="A32" s="107" t="s">
        <v>271</v>
      </c>
      <c r="B32" s="53" t="s">
        <v>399</v>
      </c>
      <c r="C32" s="53" t="s">
        <v>316</v>
      </c>
      <c r="D32" s="53" t="s">
        <v>317</v>
      </c>
      <c r="E32" s="49" t="s">
        <v>400</v>
      </c>
      <c r="F32" s="53" t="s">
        <v>319</v>
      </c>
      <c r="G32" s="49" t="s">
        <v>401</v>
      </c>
      <c r="H32" s="53" t="s">
        <v>402</v>
      </c>
      <c r="I32" s="53" t="s">
        <v>322</v>
      </c>
      <c r="J32" s="55" t="s">
        <v>403</v>
      </c>
    </row>
    <row r="33" ht="47.3" customHeight="1" spans="1:10">
      <c r="A33" s="107" t="s">
        <v>271</v>
      </c>
      <c r="B33" s="53" t="s">
        <v>399</v>
      </c>
      <c r="C33" s="53" t="s">
        <v>316</v>
      </c>
      <c r="D33" s="53" t="s">
        <v>324</v>
      </c>
      <c r="E33" s="49" t="s">
        <v>404</v>
      </c>
      <c r="F33" s="53" t="s">
        <v>346</v>
      </c>
      <c r="G33" s="49" t="s">
        <v>347</v>
      </c>
      <c r="H33" s="53" t="s">
        <v>321</v>
      </c>
      <c r="I33" s="53" t="s">
        <v>322</v>
      </c>
      <c r="J33" s="55" t="s">
        <v>405</v>
      </c>
    </row>
    <row r="34" ht="47.3" customHeight="1" spans="1:10">
      <c r="A34" s="107" t="s">
        <v>271</v>
      </c>
      <c r="B34" s="53" t="s">
        <v>399</v>
      </c>
      <c r="C34" s="53" t="s">
        <v>316</v>
      </c>
      <c r="D34" s="53" t="s">
        <v>329</v>
      </c>
      <c r="E34" s="49" t="s">
        <v>406</v>
      </c>
      <c r="F34" s="53" t="s">
        <v>319</v>
      </c>
      <c r="G34" s="49" t="s">
        <v>320</v>
      </c>
      <c r="H34" s="53" t="s">
        <v>321</v>
      </c>
      <c r="I34" s="53" t="s">
        <v>322</v>
      </c>
      <c r="J34" s="55" t="s">
        <v>407</v>
      </c>
    </row>
    <row r="35" ht="47.3" customHeight="1" spans="1:10">
      <c r="A35" s="107" t="s">
        <v>271</v>
      </c>
      <c r="B35" s="53" t="s">
        <v>399</v>
      </c>
      <c r="C35" s="53" t="s">
        <v>334</v>
      </c>
      <c r="D35" s="53" t="s">
        <v>354</v>
      </c>
      <c r="E35" s="49" t="s">
        <v>408</v>
      </c>
      <c r="F35" s="53" t="s">
        <v>319</v>
      </c>
      <c r="G35" s="49" t="s">
        <v>370</v>
      </c>
      <c r="H35" s="53" t="s">
        <v>321</v>
      </c>
      <c r="I35" s="53" t="s">
        <v>322</v>
      </c>
      <c r="J35" s="55" t="s">
        <v>409</v>
      </c>
    </row>
    <row r="36" ht="47.3" customHeight="1" spans="1:10">
      <c r="A36" s="107" t="s">
        <v>271</v>
      </c>
      <c r="B36" s="53" t="s">
        <v>399</v>
      </c>
      <c r="C36" s="53" t="s">
        <v>334</v>
      </c>
      <c r="D36" s="53" t="s">
        <v>335</v>
      </c>
      <c r="E36" s="49" t="s">
        <v>410</v>
      </c>
      <c r="F36" s="53" t="s">
        <v>319</v>
      </c>
      <c r="G36" s="49" t="s">
        <v>411</v>
      </c>
      <c r="H36" s="53" t="s">
        <v>321</v>
      </c>
      <c r="I36" s="53" t="s">
        <v>322</v>
      </c>
      <c r="J36" s="55" t="s">
        <v>412</v>
      </c>
    </row>
    <row r="37" ht="47.3" customHeight="1" spans="1:10">
      <c r="A37" s="107" t="s">
        <v>271</v>
      </c>
      <c r="B37" s="53" t="s">
        <v>399</v>
      </c>
      <c r="C37" s="53" t="s">
        <v>338</v>
      </c>
      <c r="D37" s="53" t="s">
        <v>339</v>
      </c>
      <c r="E37" s="49" t="s">
        <v>413</v>
      </c>
      <c r="F37" s="53" t="s">
        <v>319</v>
      </c>
      <c r="G37" s="49" t="s">
        <v>370</v>
      </c>
      <c r="H37" s="53" t="s">
        <v>321</v>
      </c>
      <c r="I37" s="53" t="s">
        <v>322</v>
      </c>
      <c r="J37" s="55" t="s">
        <v>414</v>
      </c>
    </row>
    <row r="38" ht="47.3" customHeight="1" spans="1:10">
      <c r="A38" s="107" t="s">
        <v>271</v>
      </c>
      <c r="B38" s="53" t="s">
        <v>399</v>
      </c>
      <c r="C38" s="53" t="s">
        <v>361</v>
      </c>
      <c r="D38" s="53" t="s">
        <v>362</v>
      </c>
      <c r="E38" s="49" t="s">
        <v>415</v>
      </c>
      <c r="F38" s="53" t="s">
        <v>331</v>
      </c>
      <c r="G38" s="49" t="s">
        <v>416</v>
      </c>
      <c r="H38" s="53" t="s">
        <v>417</v>
      </c>
      <c r="I38" s="53" t="s">
        <v>322</v>
      </c>
      <c r="J38" s="55" t="s">
        <v>418</v>
      </c>
    </row>
    <row r="39" ht="47.3" customHeight="1" spans="1:10">
      <c r="A39" s="107" t="s">
        <v>271</v>
      </c>
      <c r="B39" s="53" t="s">
        <v>399</v>
      </c>
      <c r="C39" s="53" t="s">
        <v>361</v>
      </c>
      <c r="D39" s="53" t="s">
        <v>362</v>
      </c>
      <c r="E39" s="49" t="s">
        <v>419</v>
      </c>
      <c r="F39" s="53" t="s">
        <v>331</v>
      </c>
      <c r="G39" s="49" t="s">
        <v>420</v>
      </c>
      <c r="H39" s="53" t="s">
        <v>417</v>
      </c>
      <c r="I39" s="53" t="s">
        <v>322</v>
      </c>
      <c r="J39" s="55" t="s">
        <v>421</v>
      </c>
    </row>
    <row r="40" ht="47.3" customHeight="1" spans="1:10">
      <c r="A40" s="107" t="s">
        <v>271</v>
      </c>
      <c r="B40" s="53" t="s">
        <v>399</v>
      </c>
      <c r="C40" s="53" t="s">
        <v>361</v>
      </c>
      <c r="D40" s="53" t="s">
        <v>362</v>
      </c>
      <c r="E40" s="49" t="s">
        <v>422</v>
      </c>
      <c r="F40" s="53" t="s">
        <v>331</v>
      </c>
      <c r="G40" s="49" t="s">
        <v>423</v>
      </c>
      <c r="H40" s="53" t="s">
        <v>417</v>
      </c>
      <c r="I40" s="53" t="s">
        <v>322</v>
      </c>
      <c r="J40" s="55" t="s">
        <v>424</v>
      </c>
    </row>
    <row r="41" ht="47.3" customHeight="1" spans="1:10">
      <c r="A41" s="107" t="s">
        <v>265</v>
      </c>
      <c r="B41" s="53" t="s">
        <v>425</v>
      </c>
      <c r="C41" s="53" t="s">
        <v>316</v>
      </c>
      <c r="D41" s="53" t="s">
        <v>317</v>
      </c>
      <c r="E41" s="49" t="s">
        <v>426</v>
      </c>
      <c r="F41" s="53" t="s">
        <v>319</v>
      </c>
      <c r="G41" s="49" t="s">
        <v>427</v>
      </c>
      <c r="H41" s="53" t="s">
        <v>428</v>
      </c>
      <c r="I41" s="53" t="s">
        <v>322</v>
      </c>
      <c r="J41" s="55" t="s">
        <v>429</v>
      </c>
    </row>
    <row r="42" ht="53" customHeight="1" spans="1:10">
      <c r="A42" s="107" t="s">
        <v>265</v>
      </c>
      <c r="B42" s="53" t="s">
        <v>425</v>
      </c>
      <c r="C42" s="53" t="s">
        <v>334</v>
      </c>
      <c r="D42" s="53" t="s">
        <v>354</v>
      </c>
      <c r="E42" s="49" t="s">
        <v>430</v>
      </c>
      <c r="F42" s="53" t="s">
        <v>346</v>
      </c>
      <c r="G42" s="49" t="s">
        <v>431</v>
      </c>
      <c r="H42" s="53"/>
      <c r="I42" s="53" t="s">
        <v>381</v>
      </c>
      <c r="J42" s="55" t="s">
        <v>432</v>
      </c>
    </row>
    <row r="43" ht="47.3" customHeight="1" spans="1:10">
      <c r="A43" s="107" t="s">
        <v>265</v>
      </c>
      <c r="B43" s="53" t="s">
        <v>425</v>
      </c>
      <c r="C43" s="53" t="s">
        <v>338</v>
      </c>
      <c r="D43" s="53" t="s">
        <v>339</v>
      </c>
      <c r="E43" s="49" t="s">
        <v>340</v>
      </c>
      <c r="F43" s="53" t="s">
        <v>319</v>
      </c>
      <c r="G43" s="49" t="s">
        <v>352</v>
      </c>
      <c r="H43" s="53" t="s">
        <v>321</v>
      </c>
      <c r="I43" s="53" t="s">
        <v>322</v>
      </c>
      <c r="J43" s="55" t="s">
        <v>341</v>
      </c>
    </row>
    <row r="44" ht="47.3" customHeight="1" spans="1:10">
      <c r="A44" s="107" t="s">
        <v>284</v>
      </c>
      <c r="B44" s="53" t="s">
        <v>433</v>
      </c>
      <c r="C44" s="53" t="s">
        <v>316</v>
      </c>
      <c r="D44" s="53" t="s">
        <v>317</v>
      </c>
      <c r="E44" s="49" t="s">
        <v>434</v>
      </c>
      <c r="F44" s="53" t="s">
        <v>346</v>
      </c>
      <c r="G44" s="49" t="s">
        <v>416</v>
      </c>
      <c r="H44" s="53" t="s">
        <v>435</v>
      </c>
      <c r="I44" s="53" t="s">
        <v>322</v>
      </c>
      <c r="J44" s="55" t="s">
        <v>436</v>
      </c>
    </row>
    <row r="45" ht="47.3" customHeight="1" spans="1:10">
      <c r="A45" s="107" t="s">
        <v>284</v>
      </c>
      <c r="B45" s="53" t="s">
        <v>433</v>
      </c>
      <c r="C45" s="53" t="s">
        <v>334</v>
      </c>
      <c r="D45" s="53" t="s">
        <v>354</v>
      </c>
      <c r="E45" s="49" t="s">
        <v>437</v>
      </c>
      <c r="F45" s="53" t="s">
        <v>346</v>
      </c>
      <c r="G45" s="49" t="s">
        <v>438</v>
      </c>
      <c r="H45" s="53"/>
      <c r="I45" s="53" t="s">
        <v>381</v>
      </c>
      <c r="J45" s="55" t="s">
        <v>439</v>
      </c>
    </row>
    <row r="46" ht="47.3" customHeight="1" spans="1:10">
      <c r="A46" s="107" t="s">
        <v>284</v>
      </c>
      <c r="B46" s="53" t="s">
        <v>433</v>
      </c>
      <c r="C46" s="53" t="s">
        <v>338</v>
      </c>
      <c r="D46" s="53" t="s">
        <v>339</v>
      </c>
      <c r="E46" s="49" t="s">
        <v>440</v>
      </c>
      <c r="F46" s="53" t="s">
        <v>319</v>
      </c>
      <c r="G46" s="49" t="s">
        <v>320</v>
      </c>
      <c r="H46" s="53" t="s">
        <v>321</v>
      </c>
      <c r="I46" s="53" t="s">
        <v>322</v>
      </c>
      <c r="J46" s="55" t="s">
        <v>441</v>
      </c>
    </row>
    <row r="47" ht="47.3" customHeight="1" spans="1:10">
      <c r="A47" s="107" t="s">
        <v>284</v>
      </c>
      <c r="B47" s="53" t="s">
        <v>433</v>
      </c>
      <c r="C47" s="53" t="s">
        <v>361</v>
      </c>
      <c r="D47" s="53" t="s">
        <v>362</v>
      </c>
      <c r="E47" s="49" t="s">
        <v>442</v>
      </c>
      <c r="F47" s="53" t="s">
        <v>331</v>
      </c>
      <c r="G47" s="49" t="s">
        <v>443</v>
      </c>
      <c r="H47" s="53" t="s">
        <v>321</v>
      </c>
      <c r="I47" s="53" t="s">
        <v>322</v>
      </c>
      <c r="J47" s="55" t="s">
        <v>444</v>
      </c>
    </row>
    <row r="48" customHeight="1" spans="1:1">
      <c r="A48" s="27" t="s">
        <v>445</v>
      </c>
    </row>
  </sheetData>
  <mergeCells count="16">
    <mergeCell ref="A2:J2"/>
    <mergeCell ref="A3:H3"/>
    <mergeCell ref="A7:A12"/>
    <mergeCell ref="A13:A21"/>
    <mergeCell ref="A22:A27"/>
    <mergeCell ref="A28:A31"/>
    <mergeCell ref="A32:A40"/>
    <mergeCell ref="A41:A43"/>
    <mergeCell ref="A44:A47"/>
    <mergeCell ref="B7:B12"/>
    <mergeCell ref="B13:B21"/>
    <mergeCell ref="B22:B27"/>
    <mergeCell ref="B28:B31"/>
    <mergeCell ref="B32:B40"/>
    <mergeCell ref="B41:B43"/>
    <mergeCell ref="B44:B4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一般公共预算“三公”经费支出预算表03</vt:lpstr>
      <vt:lpstr>部门基本支出预算表04</vt:lpstr>
      <vt:lpstr>部门项目支出预算表05-1</vt:lpstr>
      <vt:lpstr>部门项目支出绩效目标表05-2</vt:lpstr>
      <vt:lpstr>部门政府性基金预算表06</vt:lpstr>
      <vt:lpstr>部门政府采购预算表07</vt:lpstr>
      <vt:lpstr>部门政府购买服务预算表08</vt:lpstr>
      <vt:lpstr>省对下转移支付预算表09-1</vt:lpstr>
      <vt:lpstr>省对下转移支付绩效目标表09-2</vt:lpstr>
      <vt:lpstr>新增资产配置表10</vt:lpstr>
      <vt:lpstr>中央转移支付补助项目支出预算表11</vt:lpstr>
      <vt:lpstr>部门项目支出中期规划预算表12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2026-02-09T07:54:00Z</dcterms:created>
  <dcterms:modified xsi:type="dcterms:W3CDTF">2026-02-11T08:57:26Z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70ECDB36736444A7AFF3F28687A09C84_12</vt:lpwstr>
  </property>
  <property fmtid="{D5CDD505-2E9C-101B-9397-08002B2CF9AE}" pid="3" name="KSOProductBuildVer">
    <vt:lpwstr>2052-12.8.2.18205</vt:lpwstr>
  </property>
</Properties>
</file>